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170" windowHeight="6105" firstSheet="11" activeTab="16"/>
  </bookViews>
  <sheets>
    <sheet name="03.04.2012" sheetId="1" r:id="rId1"/>
    <sheet name="04.04.2012" sheetId="2" r:id="rId2"/>
    <sheet name="05.04.2012" sheetId="3" r:id="rId3"/>
    <sheet name="06.04.2012" sheetId="4" r:id="rId4"/>
    <sheet name="07.04.2012" sheetId="5" r:id="rId5"/>
    <sheet name="08.04.2012" sheetId="6" r:id="rId6"/>
    <sheet name="09.04.2012" sheetId="7" r:id="rId7"/>
    <sheet name="12.04.2012" sheetId="8" r:id="rId8"/>
    <sheet name="13.04.2012" sheetId="9" r:id="rId9"/>
    <sheet name="17.04.2012" sheetId="10" r:id="rId10"/>
    <sheet name="18.04.2012" sheetId="11" r:id="rId11"/>
    <sheet name="19.04.2012" sheetId="12" r:id="rId12"/>
    <sheet name="20.04.2012" sheetId="13" r:id="rId13"/>
    <sheet name="23.04.2012" sheetId="14" r:id="rId14"/>
    <sheet name="24.04.2012" sheetId="15" r:id="rId15"/>
    <sheet name="25.04.2012" sheetId="16" r:id="rId16"/>
    <sheet name="27.04.2012" sheetId="17" r:id="rId17"/>
    <sheet name="30.04.2012" sheetId="18" r:id="rId18"/>
    <sheet name="Foaie1" sheetId="19" r:id="rId19"/>
    <sheet name="Foaie3" sheetId="20" r:id="rId20"/>
  </sheets>
  <definedNames/>
  <calcPr fullCalcOnLoad="1"/>
</workbook>
</file>

<file path=xl/sharedStrings.xml><?xml version="1.0" encoding="utf-8"?>
<sst xmlns="http://schemas.openxmlformats.org/spreadsheetml/2006/main" count="497" uniqueCount="124">
  <si>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</si>
  <si>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</si>
  <si>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</si>
  <si>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</si>
  <si>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</si>
  <si>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</si>
  <si>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</si>
  <si>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</si>
  <si>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</si>
  <si>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</si>
  <si>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</si>
  <si>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</si>
  <si>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</si>
  <si>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</si>
  <si>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</si>
  <si>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</si>
  <si>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Ridicare numerar</t>
  </si>
  <si>
    <t>chelt.gospodaresti</t>
  </si>
  <si>
    <t>servicii catering</t>
  </si>
  <si>
    <t>medicamente</t>
  </si>
  <si>
    <t>cheltuieli gospodaresti</t>
  </si>
  <si>
    <t>cheltuieli de personal aferente lunii februarie 2012</t>
  </si>
  <si>
    <t>COMADYS 2005</t>
  </si>
  <si>
    <t>DANY CRIS</t>
  </si>
  <si>
    <t>ELSSADO MARKET</t>
  </si>
  <si>
    <t>ANDRIMEX</t>
  </si>
  <si>
    <t>GDF SUEZ</t>
  </si>
  <si>
    <t>ELECTRICA</t>
  </si>
  <si>
    <t>prestari servicii</t>
  </si>
  <si>
    <t>OMV PETROM</t>
  </si>
  <si>
    <t>gaze naturale</t>
  </si>
  <si>
    <t>energie electrica</t>
  </si>
  <si>
    <t>PETROM DISTRIBUTIE GAZE</t>
  </si>
  <si>
    <t>TOTAL GENERAL</t>
  </si>
  <si>
    <t>POENARU MARIN</t>
  </si>
  <si>
    <t>materiale sanitare</t>
  </si>
  <si>
    <t>PLASTIC PROD</t>
  </si>
  <si>
    <t>EPRUBETA FARM</t>
  </si>
  <si>
    <t>FRIGOTEHNICA</t>
  </si>
  <si>
    <t>GINAR PROD PANIF</t>
  </si>
  <si>
    <t>MEDICOM</t>
  </si>
  <si>
    <t>alimente</t>
  </si>
  <si>
    <t>materiale</t>
  </si>
  <si>
    <t xml:space="preserve">                            Ec. Vlad Laurentiu</t>
  </si>
  <si>
    <t xml:space="preserve">                     Ec. Vlad Laurentiu</t>
  </si>
  <si>
    <t>Spital Sapoca</t>
  </si>
  <si>
    <t>DIRECTIA DE SANATATE</t>
  </si>
  <si>
    <t>HARD SERVICE</t>
  </si>
  <si>
    <t>INSTACON</t>
  </si>
  <si>
    <t>NEOTECH</t>
  </si>
  <si>
    <t>PRACTIC PROD</t>
  </si>
  <si>
    <t>RAZIMED</t>
  </si>
  <si>
    <t>TRIDENT SERVICE</t>
  </si>
  <si>
    <t>EXTRABUGETAR</t>
  </si>
  <si>
    <t>ECHO PLUS</t>
  </si>
  <si>
    <t xml:space="preserve">COMFORTUNA </t>
  </si>
  <si>
    <t>SANIMED INTERNATIONAL</t>
  </si>
  <si>
    <t>SOCORO SUPPLY</t>
  </si>
  <si>
    <t>CTL</t>
  </si>
  <si>
    <t>motorina</t>
  </si>
  <si>
    <t>reactivi de laborator</t>
  </si>
  <si>
    <t>A&amp;G MED TRADING</t>
  </si>
  <si>
    <t>FARMEXPERT DCI PLOIESTI</t>
  </si>
  <si>
    <t>EUROPHARM HOLDING</t>
  </si>
  <si>
    <t>HEPITES GALATI</t>
  </si>
  <si>
    <t>PHARMA</t>
  </si>
  <si>
    <t>POLISANO</t>
  </si>
  <si>
    <t>FILDAS TRADING</t>
  </si>
  <si>
    <t>JIMCO FARM</t>
  </si>
  <si>
    <t>FELSIN FARM</t>
  </si>
  <si>
    <t>FARMACEUTICA REMEDIA</t>
  </si>
  <si>
    <t>TERAPIA</t>
  </si>
  <si>
    <t>ROMASTRU TRADING</t>
  </si>
  <si>
    <t>A&amp;A MEDICAL</t>
  </si>
  <si>
    <t>PHARMAFARM</t>
  </si>
  <si>
    <t>VAVIAN PHARMA</t>
  </si>
  <si>
    <t>INFOMED  FLUIDS</t>
  </si>
  <si>
    <t>SERMEDIC</t>
  </si>
  <si>
    <t>GALENUS</t>
  </si>
  <si>
    <t>cheltuieli de personal aferente lunii  martie 2012</t>
  </si>
  <si>
    <t>Ridicare mumerar</t>
  </si>
  <si>
    <t>COMPANIA DE APA</t>
  </si>
  <si>
    <t>apa potabila</t>
  </si>
  <si>
    <t>CHEQUE DEJEUNER</t>
  </si>
  <si>
    <t>tichete de masa</t>
  </si>
  <si>
    <t>ADE &amp; MAR ABSOLUT</t>
  </si>
  <si>
    <t>ALPHA BRIO MEDICAL</t>
  </si>
  <si>
    <t>BIJBOC PREST</t>
  </si>
  <si>
    <t>DYOMEDICA SERV</t>
  </si>
  <si>
    <t>IRIDEX</t>
  </si>
  <si>
    <t>MENSANA IMPEX</t>
  </si>
  <si>
    <t>MERIDIAN AGRO IND</t>
  </si>
  <si>
    <t>PRIMARIA BERCA</t>
  </si>
  <si>
    <t>RMN CENTRU DE IMAGISTICA</t>
  </si>
  <si>
    <t>ROMPREST ENERGY</t>
  </si>
  <si>
    <t>SERBANICA PETRO TRANS</t>
  </si>
  <si>
    <t>combustibil calorifer</t>
  </si>
  <si>
    <t>TEHNOMED SERVICE</t>
  </si>
  <si>
    <t>TOTAL JUNIOR</t>
  </si>
  <si>
    <t>RD COMPANY</t>
  </si>
  <si>
    <t>RER ECOLOGIC</t>
  </si>
  <si>
    <t>SPEED CONSTRUCT</t>
  </si>
  <si>
    <t>reparatii curente</t>
  </si>
  <si>
    <t>cheltuieli de personal</t>
  </si>
  <si>
    <t>MIGA COM</t>
  </si>
  <si>
    <t>RIDICARE  NUMERAR</t>
  </si>
  <si>
    <t>cheltuieli materiale</t>
  </si>
  <si>
    <t>BUGET DE STAT</t>
  </si>
  <si>
    <t>ROMTELECOM</t>
  </si>
  <si>
    <t>abonament tv</t>
  </si>
  <si>
    <t>internet</t>
  </si>
  <si>
    <t>BUTAN GAZ</t>
  </si>
  <si>
    <t>incarcatura butelie</t>
  </si>
  <si>
    <t>CARACTER PRINT</t>
  </si>
  <si>
    <t>ALTEX</t>
  </si>
  <si>
    <t>MARIDOR</t>
  </si>
  <si>
    <t>IMPARAT SRL</t>
  </si>
  <si>
    <t>PREST COMERCIAL</t>
  </si>
  <si>
    <t>COMFORTUNA '93</t>
  </si>
  <si>
    <t>INFOSOFT</t>
  </si>
  <si>
    <t>C.T.C.E. PIATRA NEAMT</t>
  </si>
  <si>
    <t>convorbiri telefonice</t>
  </si>
  <si>
    <t>APELE ROMANE</t>
  </si>
  <si>
    <t>furnituri birou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</si>
</sst>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0"/>
  <sheetViews>
    <sheetView workbookViewId="0" topLeftCell="A19">
      <selection activeCell="F20" sqref="F20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16.421875" style="0" customWidth="1"/>
  </cols>
  <sheetData>
    <row r="4" spans="1:4" ht="15.75">
      <c r="A4" s="15" t="s">
        <v>14</v>
      </c>
      <c r="B4" s="15"/>
      <c r="C4" s="15"/>
      <c r="D4" s="15"/>
    </row>
    <row r="5" spans="1:4" ht="15.75">
      <c r="A5" s="15" t="s">
        <v>15</v>
      </c>
      <c r="B5" s="15"/>
      <c r="C5" s="15"/>
      <c r="D5" s="15"/>
    </row>
    <row r="11" spans="1:4" ht="12.75">
      <c r="A11" s="16" t="s">
        <v>0</v>
      </c>
      <c r="B11" s="16" t="s">
        <v>1</v>
      </c>
      <c r="C11" s="21" t="s">
        <v>2</v>
      </c>
      <c r="D11" s="21" t="s">
        <v>3</v>
      </c>
    </row>
    <row r="12" spans="1:4" ht="12.75">
      <c r="A12" s="17"/>
      <c r="B12" s="19"/>
      <c r="C12" s="22"/>
      <c r="D12" s="22"/>
    </row>
    <row r="13" spans="1:4" ht="12.75">
      <c r="A13" s="18"/>
      <c r="B13" s="20"/>
      <c r="C13" s="23"/>
      <c r="D13" s="23"/>
    </row>
    <row r="14" spans="1:4" ht="15.75" customHeight="1">
      <c r="A14" s="24" t="s">
        <v>4</v>
      </c>
      <c r="B14" s="26">
        <v>0</v>
      </c>
      <c r="C14" s="28"/>
      <c r="D14" s="28"/>
    </row>
    <row r="15" spans="1:4" ht="12.75">
      <c r="A15" s="25"/>
      <c r="B15" s="27"/>
      <c r="C15" s="29"/>
      <c r="D15" s="29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24" t="s">
        <v>5</v>
      </c>
      <c r="B23" s="26">
        <v>30000</v>
      </c>
      <c r="C23" s="28"/>
      <c r="D23" s="28"/>
    </row>
    <row r="24" spans="1:4" ht="12.75">
      <c r="A24" s="25"/>
      <c r="B24" s="27"/>
      <c r="C24" s="29"/>
      <c r="D24" s="29"/>
    </row>
    <row r="25" spans="1:4" ht="12.75">
      <c r="A25" s="1"/>
      <c r="B25" s="2">
        <v>10000</v>
      </c>
      <c r="C25" s="1" t="s">
        <v>16</v>
      </c>
      <c r="D25" s="1" t="s">
        <v>17</v>
      </c>
    </row>
    <row r="26" spans="1:4" ht="12.75">
      <c r="A26" s="1"/>
      <c r="B26" s="2">
        <v>20000</v>
      </c>
      <c r="C26" s="1" t="s">
        <v>45</v>
      </c>
      <c r="D26" s="1" t="s">
        <v>42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8" customHeight="1">
      <c r="A37" s="30" t="s">
        <v>6</v>
      </c>
      <c r="B37" s="26">
        <v>0</v>
      </c>
      <c r="C37" s="28"/>
      <c r="D37" s="28"/>
    </row>
    <row r="38" spans="1:4" ht="15.75" customHeight="1">
      <c r="A38" s="31"/>
      <c r="B38" s="27"/>
      <c r="C38" s="29"/>
      <c r="D38" s="29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24" t="s">
        <v>7</v>
      </c>
      <c r="B45" s="26">
        <v>0</v>
      </c>
      <c r="C45" s="28"/>
      <c r="D45" s="28"/>
    </row>
    <row r="46" spans="1:4" ht="12.75">
      <c r="A46" s="25"/>
      <c r="B46" s="27"/>
      <c r="C46" s="29"/>
      <c r="D46" s="29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33</v>
      </c>
      <c r="B51" s="10">
        <v>30000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8</v>
      </c>
      <c r="B54" s="3"/>
      <c r="C54" s="15" t="s">
        <v>10</v>
      </c>
      <c r="D54" s="15"/>
    </row>
    <row r="55" spans="1:4" ht="15.75">
      <c r="A55" s="4" t="s">
        <v>9</v>
      </c>
      <c r="B55" s="3"/>
      <c r="C55" s="32" t="s">
        <v>11</v>
      </c>
      <c r="D55" s="32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15" t="s">
        <v>12</v>
      </c>
      <c r="D59" s="15"/>
    </row>
    <row r="60" spans="2:4" ht="15.75">
      <c r="B60" s="3"/>
      <c r="C60" s="15" t="s">
        <v>13</v>
      </c>
      <c r="D60" s="15"/>
    </row>
  </sheetData>
  <mergeCells count="26">
    <mergeCell ref="C54:D54"/>
    <mergeCell ref="C55:D55"/>
    <mergeCell ref="A45:A46"/>
    <mergeCell ref="B45:B46"/>
    <mergeCell ref="C45:C46"/>
    <mergeCell ref="D45:D46"/>
    <mergeCell ref="A37:A38"/>
    <mergeCell ref="B37:B38"/>
    <mergeCell ref="C37:C38"/>
    <mergeCell ref="D37:D38"/>
    <mergeCell ref="C14:C15"/>
    <mergeCell ref="D14:D15"/>
    <mergeCell ref="A23:A24"/>
    <mergeCell ref="B23:B24"/>
    <mergeCell ref="C23:C24"/>
    <mergeCell ref="D23:D24"/>
    <mergeCell ref="C59:D59"/>
    <mergeCell ref="C60:D60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69"/>
  <sheetViews>
    <sheetView workbookViewId="0" topLeftCell="A1">
      <selection activeCell="C34" sqref="C34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20.57421875" style="0" customWidth="1"/>
  </cols>
  <sheetData>
    <row r="6" spans="1:4" ht="15.75">
      <c r="A6" s="15" t="s">
        <v>14</v>
      </c>
      <c r="B6" s="15"/>
      <c r="C6" s="15"/>
      <c r="D6" s="15"/>
    </row>
    <row r="7" spans="1:4" ht="15.75">
      <c r="A7" s="15" t="s">
        <v>15</v>
      </c>
      <c r="B7" s="15"/>
      <c r="C7" s="15"/>
      <c r="D7" s="15"/>
    </row>
    <row r="12" spans="1:4" ht="12.75">
      <c r="A12" s="21" t="s">
        <v>0</v>
      </c>
      <c r="B12" s="21" t="s">
        <v>1</v>
      </c>
      <c r="C12" s="21" t="s">
        <v>2</v>
      </c>
      <c r="D12" s="21" t="s">
        <v>3</v>
      </c>
    </row>
    <row r="13" spans="1:4" ht="12.75">
      <c r="A13" s="22"/>
      <c r="B13" s="33"/>
      <c r="C13" s="22"/>
      <c r="D13" s="22"/>
    </row>
    <row r="14" spans="1:4" ht="12.75">
      <c r="A14" s="23"/>
      <c r="B14" s="34"/>
      <c r="C14" s="23"/>
      <c r="D14" s="23"/>
    </row>
    <row r="15" spans="1:4" ht="12.75">
      <c r="A15" s="24" t="s">
        <v>4</v>
      </c>
      <c r="B15" s="26">
        <f>B17</f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9.5" customHeight="1">
      <c r="A17" s="1"/>
      <c r="B17" s="12"/>
      <c r="C17" s="13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4" t="s">
        <v>5</v>
      </c>
      <c r="B24" s="26">
        <f>B26+B27+B28+B29+B30+B31+B32+B33+B34+B35+B36+B37+B38+B39+B40+B41+B42+B43</f>
        <v>121621.12</v>
      </c>
      <c r="C24" s="28"/>
      <c r="D24" s="28"/>
    </row>
    <row r="25" spans="1:4" ht="12.75">
      <c r="A25" s="25"/>
      <c r="B25" s="27"/>
      <c r="C25" s="29"/>
      <c r="D25" s="29"/>
    </row>
    <row r="26" spans="1:4" ht="12.75">
      <c r="A26" s="1"/>
      <c r="B26" s="2">
        <v>51364.22</v>
      </c>
      <c r="C26" s="1" t="s">
        <v>32</v>
      </c>
      <c r="D26" s="1" t="s">
        <v>30</v>
      </c>
    </row>
    <row r="27" spans="1:4" ht="12.75">
      <c r="A27" s="1"/>
      <c r="B27" s="2">
        <v>60256.9</v>
      </c>
      <c r="C27" s="1" t="s">
        <v>27</v>
      </c>
      <c r="D27" s="1" t="s">
        <v>31</v>
      </c>
    </row>
    <row r="28" spans="1:4" ht="12.75">
      <c r="A28" s="1"/>
      <c r="B28" s="2">
        <v>10000</v>
      </c>
      <c r="C28" s="1" t="s">
        <v>80</v>
      </c>
      <c r="D28" s="1" t="s">
        <v>20</v>
      </c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30" t="s">
        <v>6</v>
      </c>
      <c r="B46" s="26">
        <v>0</v>
      </c>
      <c r="C46" s="28"/>
      <c r="D46" s="28"/>
    </row>
    <row r="47" spans="1:4" ht="20.25" customHeight="1">
      <c r="A47" s="31"/>
      <c r="B47" s="27"/>
      <c r="C47" s="29"/>
      <c r="D47" s="29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24" t="s">
        <v>7</v>
      </c>
      <c r="B54" s="26">
        <v>0</v>
      </c>
      <c r="C54" s="28"/>
      <c r="D54" s="28"/>
    </row>
    <row r="55" spans="1:4" ht="12.75">
      <c r="A55" s="25"/>
      <c r="B55" s="27"/>
      <c r="C55" s="29"/>
      <c r="D55" s="29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9" t="s">
        <v>33</v>
      </c>
      <c r="B60" s="10">
        <f>B24+B17</f>
        <v>121621.12</v>
      </c>
      <c r="C60" s="9"/>
      <c r="D60" s="9"/>
    </row>
    <row r="61" ht="12.75">
      <c r="B61" s="3"/>
    </row>
    <row r="62" ht="12.75">
      <c r="B62" s="3"/>
    </row>
    <row r="63" spans="1:4" ht="15.75">
      <c r="A63" s="5" t="s">
        <v>8</v>
      </c>
      <c r="B63" s="3"/>
      <c r="C63" s="15" t="s">
        <v>10</v>
      </c>
      <c r="D63" s="15"/>
    </row>
    <row r="64" spans="1:4" ht="15.75">
      <c r="A64" s="4" t="s">
        <v>9</v>
      </c>
      <c r="B64" s="3"/>
      <c r="C64" s="32" t="s">
        <v>11</v>
      </c>
      <c r="D64" s="32"/>
    </row>
    <row r="65" ht="12.75">
      <c r="B65" s="3"/>
    </row>
    <row r="66" ht="12.75">
      <c r="B66" s="3"/>
    </row>
    <row r="67" ht="12.75">
      <c r="B67" s="3"/>
    </row>
    <row r="68" spans="2:4" ht="15.75">
      <c r="B68" s="3"/>
      <c r="C68" s="15" t="s">
        <v>12</v>
      </c>
      <c r="D68" s="15"/>
    </row>
    <row r="69" spans="2:4" ht="15.75">
      <c r="B69" s="3"/>
      <c r="C69" s="15" t="s">
        <v>13</v>
      </c>
      <c r="D69" s="1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6:A47"/>
    <mergeCell ref="B46:B47"/>
    <mergeCell ref="C46:C47"/>
    <mergeCell ref="D46:D47"/>
    <mergeCell ref="A54:A55"/>
    <mergeCell ref="B54:B55"/>
    <mergeCell ref="C54:C55"/>
    <mergeCell ref="D54:D55"/>
    <mergeCell ref="C63:D63"/>
    <mergeCell ref="C64:D64"/>
    <mergeCell ref="C68:D68"/>
    <mergeCell ref="C69:D6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C50" sqref="C49:C50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31.7109375" style="0" customWidth="1"/>
    <col min="4" max="4" width="26.00390625" style="0" customWidth="1"/>
  </cols>
  <sheetData>
    <row r="6" spans="1:4" ht="15.75">
      <c r="A6" s="15" t="s">
        <v>14</v>
      </c>
      <c r="B6" s="15"/>
      <c r="C6" s="15"/>
      <c r="D6" s="15"/>
    </row>
    <row r="7" spans="1:4" ht="15.75">
      <c r="A7" s="15" t="s">
        <v>15</v>
      </c>
      <c r="B7" s="15"/>
      <c r="C7" s="15"/>
      <c r="D7" s="15"/>
    </row>
    <row r="12" spans="1:4" ht="12.75">
      <c r="A12" s="21" t="s">
        <v>0</v>
      </c>
      <c r="B12" s="21" t="s">
        <v>1</v>
      </c>
      <c r="C12" s="21" t="s">
        <v>2</v>
      </c>
      <c r="D12" s="21" t="s">
        <v>3</v>
      </c>
    </row>
    <row r="13" spans="1:4" ht="12.75">
      <c r="A13" s="22"/>
      <c r="B13" s="33"/>
      <c r="C13" s="22"/>
      <c r="D13" s="22"/>
    </row>
    <row r="14" spans="1:4" ht="12.75">
      <c r="A14" s="23"/>
      <c r="B14" s="34"/>
      <c r="C14" s="23"/>
      <c r="D14" s="23"/>
    </row>
    <row r="15" spans="1:4" ht="12.75">
      <c r="A15" s="24" t="s">
        <v>4</v>
      </c>
      <c r="B15" s="26"/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81550.66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14">
        <v>2389.4</v>
      </c>
      <c r="C22" s="1" t="s">
        <v>27</v>
      </c>
      <c r="D22" s="1" t="s">
        <v>31</v>
      </c>
    </row>
    <row r="23" spans="1:4" ht="12.75">
      <c r="A23" s="7"/>
      <c r="B23" s="14">
        <v>56.66</v>
      </c>
      <c r="C23" s="1" t="s">
        <v>81</v>
      </c>
      <c r="D23" s="1" t="s">
        <v>82</v>
      </c>
    </row>
    <row r="24" spans="1:4" ht="12.75">
      <c r="A24" s="7"/>
      <c r="B24" s="14">
        <v>2880.01</v>
      </c>
      <c r="C24" s="1" t="s">
        <v>83</v>
      </c>
      <c r="D24" s="1" t="s">
        <v>84</v>
      </c>
    </row>
    <row r="25" spans="1:4" ht="12.75">
      <c r="A25" s="7"/>
      <c r="B25" s="14">
        <v>5909.84</v>
      </c>
      <c r="C25" s="1" t="s">
        <v>85</v>
      </c>
      <c r="D25" s="1" t="s">
        <v>42</v>
      </c>
    </row>
    <row r="26" spans="1:4" ht="12.75">
      <c r="A26" s="7"/>
      <c r="B26" s="14">
        <v>1406.49</v>
      </c>
      <c r="C26" s="1" t="s">
        <v>86</v>
      </c>
      <c r="D26" s="1" t="s">
        <v>42</v>
      </c>
    </row>
    <row r="27" spans="1:4" ht="12.75">
      <c r="A27" s="7"/>
      <c r="B27" s="14">
        <v>980</v>
      </c>
      <c r="C27" s="1" t="s">
        <v>87</v>
      </c>
      <c r="D27" s="1" t="s">
        <v>28</v>
      </c>
    </row>
    <row r="28" spans="1:4" ht="12.75">
      <c r="A28" s="7"/>
      <c r="B28" s="14">
        <v>620</v>
      </c>
      <c r="C28" s="1" t="s">
        <v>88</v>
      </c>
      <c r="D28" s="1" t="s">
        <v>28</v>
      </c>
    </row>
    <row r="29" spans="1:4" ht="12.75">
      <c r="A29" s="7"/>
      <c r="B29" s="14">
        <v>5601.23</v>
      </c>
      <c r="C29" s="1" t="s">
        <v>89</v>
      </c>
      <c r="D29" s="1" t="s">
        <v>28</v>
      </c>
    </row>
    <row r="30" spans="1:4" ht="12.75">
      <c r="A30" s="7"/>
      <c r="B30" s="14">
        <v>6042.58</v>
      </c>
      <c r="C30" s="1" t="s">
        <v>90</v>
      </c>
      <c r="D30" s="1" t="s">
        <v>42</v>
      </c>
    </row>
    <row r="31" spans="1:4" ht="12.75">
      <c r="A31" s="7"/>
      <c r="B31" s="14">
        <v>5325.22</v>
      </c>
      <c r="C31" s="1" t="s">
        <v>91</v>
      </c>
      <c r="D31" s="1" t="s">
        <v>41</v>
      </c>
    </row>
    <row r="32" spans="1:4" ht="12.75">
      <c r="A32" s="7"/>
      <c r="B32" s="14">
        <v>3669.04</v>
      </c>
      <c r="C32" s="1" t="s">
        <v>92</v>
      </c>
      <c r="D32" s="1" t="s">
        <v>82</v>
      </c>
    </row>
    <row r="33" spans="1:4" ht="12.75">
      <c r="A33" s="7"/>
      <c r="B33" s="14">
        <v>3750</v>
      </c>
      <c r="C33" s="1" t="s">
        <v>93</v>
      </c>
      <c r="D33" s="1" t="s">
        <v>28</v>
      </c>
    </row>
    <row r="34" spans="1:4" ht="12.75">
      <c r="A34" s="7"/>
      <c r="B34" s="14">
        <v>2937.56</v>
      </c>
      <c r="C34" s="1" t="s">
        <v>94</v>
      </c>
      <c r="D34" s="1" t="s">
        <v>28</v>
      </c>
    </row>
    <row r="35" spans="1:4" ht="12.75">
      <c r="A35" s="7"/>
      <c r="B35" s="14">
        <v>30000</v>
      </c>
      <c r="C35" s="1" t="s">
        <v>95</v>
      </c>
      <c r="D35" s="1" t="s">
        <v>96</v>
      </c>
    </row>
    <row r="36" spans="1:4" ht="12.75">
      <c r="A36" s="7"/>
      <c r="B36" s="14">
        <v>664.2</v>
      </c>
      <c r="C36" s="1" t="s">
        <v>97</v>
      </c>
      <c r="D36" s="1" t="s">
        <v>28</v>
      </c>
    </row>
    <row r="37" spans="1:4" ht="12.75">
      <c r="A37" s="7"/>
      <c r="B37" s="14">
        <v>2844.23</v>
      </c>
      <c r="C37" s="1" t="s">
        <v>98</v>
      </c>
      <c r="D37" s="1" t="s">
        <v>41</v>
      </c>
    </row>
    <row r="38" spans="1:4" ht="12.75">
      <c r="A38" s="7"/>
      <c r="B38" s="14">
        <v>1240.8</v>
      </c>
      <c r="C38" s="1" t="s">
        <v>99</v>
      </c>
      <c r="D38" s="1" t="s">
        <v>42</v>
      </c>
    </row>
    <row r="39" spans="1:4" ht="12.75">
      <c r="A39" s="7"/>
      <c r="B39" s="14">
        <v>414.16</v>
      </c>
      <c r="C39" s="1" t="s">
        <v>100</v>
      </c>
      <c r="D39" s="1" t="s">
        <v>28</v>
      </c>
    </row>
    <row r="40" spans="1:4" ht="12.75">
      <c r="A40" s="7"/>
      <c r="B40" s="14">
        <v>4819.24</v>
      </c>
      <c r="C40" s="1" t="s">
        <v>101</v>
      </c>
      <c r="D40" s="1" t="s">
        <v>102</v>
      </c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v>0</v>
      </c>
      <c r="C53" s="28"/>
      <c r="D53" s="28"/>
    </row>
    <row r="54" spans="1:4" ht="19.5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33</v>
      </c>
      <c r="B67" s="10">
        <f>B15+B20</f>
        <v>81550.66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15" t="s">
        <v>10</v>
      </c>
      <c r="D70" s="15"/>
    </row>
    <row r="71" spans="1:4" ht="15.75">
      <c r="A71" s="4" t="s">
        <v>9</v>
      </c>
      <c r="B71" s="3"/>
      <c r="C71" s="32" t="s">
        <v>11</v>
      </c>
      <c r="D71" s="3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15" t="s">
        <v>12</v>
      </c>
      <c r="D75" s="15"/>
    </row>
    <row r="76" spans="2:4" ht="15.75">
      <c r="B76" s="3"/>
      <c r="C76" s="15" t="s">
        <v>13</v>
      </c>
      <c r="D76" s="1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C32" sqref="C32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21.421875" style="0" customWidth="1"/>
  </cols>
  <sheetData>
    <row r="6" spans="1:4" ht="15.75">
      <c r="A6" s="15" t="s">
        <v>14</v>
      </c>
      <c r="B6" s="15"/>
      <c r="C6" s="15"/>
      <c r="D6" s="15"/>
    </row>
    <row r="7" spans="1:4" ht="15.75">
      <c r="A7" s="15" t="s">
        <v>15</v>
      </c>
      <c r="B7" s="15"/>
      <c r="C7" s="15"/>
      <c r="D7" s="15"/>
    </row>
    <row r="12" spans="1:4" ht="12.75">
      <c r="A12" s="21" t="s">
        <v>0</v>
      </c>
      <c r="B12" s="21" t="s">
        <v>1</v>
      </c>
      <c r="C12" s="21" t="s">
        <v>2</v>
      </c>
      <c r="D12" s="21" t="s">
        <v>3</v>
      </c>
    </row>
    <row r="13" spans="1:4" ht="12.75">
      <c r="A13" s="22"/>
      <c r="B13" s="33"/>
      <c r="C13" s="22"/>
      <c r="D13" s="22"/>
    </row>
    <row r="14" spans="1:4" ht="12.75">
      <c r="A14" s="23"/>
      <c r="B14" s="34"/>
      <c r="C14" s="23"/>
      <c r="D14" s="23"/>
    </row>
    <row r="15" spans="1:4" ht="12.75">
      <c r="A15" s="24" t="s">
        <v>4</v>
      </c>
      <c r="B15" s="26">
        <v>641934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>
        <v>641934</v>
      </c>
      <c r="C17" s="1" t="s">
        <v>107</v>
      </c>
      <c r="D17" s="6" t="s">
        <v>103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18966.46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14">
        <v>6830.16</v>
      </c>
      <c r="C22" s="1" t="s">
        <v>34</v>
      </c>
      <c r="D22" s="1" t="s">
        <v>41</v>
      </c>
    </row>
    <row r="23" spans="1:4" ht="12.75">
      <c r="A23" s="7"/>
      <c r="B23" s="14">
        <v>7136.3</v>
      </c>
      <c r="C23" s="1" t="s">
        <v>104</v>
      </c>
      <c r="D23" s="1" t="s">
        <v>28</v>
      </c>
    </row>
    <row r="24" spans="1:4" ht="12.75">
      <c r="A24" s="7"/>
      <c r="B24" s="14">
        <v>5000</v>
      </c>
      <c r="C24" s="1" t="s">
        <v>105</v>
      </c>
      <c r="D24" s="1" t="s">
        <v>106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v>0</v>
      </c>
      <c r="C53" s="28"/>
      <c r="D53" s="28"/>
    </row>
    <row r="54" spans="1:4" ht="18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33</v>
      </c>
      <c r="B67" s="10">
        <f>B15+B20</f>
        <v>660900.46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15" t="s">
        <v>10</v>
      </c>
      <c r="D70" s="15"/>
    </row>
    <row r="71" spans="1:4" ht="15.75">
      <c r="A71" s="4" t="s">
        <v>9</v>
      </c>
      <c r="B71" s="3"/>
      <c r="C71" s="32" t="s">
        <v>11</v>
      </c>
      <c r="D71" s="3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15" t="s">
        <v>12</v>
      </c>
      <c r="D75" s="15"/>
    </row>
    <row r="76" spans="2:4" ht="15.75">
      <c r="B76" s="3"/>
      <c r="C76" s="15" t="s">
        <v>13</v>
      </c>
      <c r="D76" s="15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27">
      <selection activeCell="H49" sqref="H49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29.57421875" style="0" customWidth="1"/>
    <col min="4" max="4" width="23.57421875" style="0" customWidth="1"/>
  </cols>
  <sheetData>
    <row r="6" spans="1:4" ht="15.75">
      <c r="A6" s="15" t="s">
        <v>14</v>
      </c>
      <c r="B6" s="15"/>
      <c r="C6" s="15"/>
      <c r="D6" s="15"/>
    </row>
    <row r="7" spans="1:4" ht="15.75">
      <c r="A7" s="15" t="s">
        <v>15</v>
      </c>
      <c r="B7" s="15"/>
      <c r="C7" s="15"/>
      <c r="D7" s="15"/>
    </row>
    <row r="12" spans="1:4" ht="12.75">
      <c r="A12" s="21" t="s">
        <v>0</v>
      </c>
      <c r="B12" s="21" t="s">
        <v>1</v>
      </c>
      <c r="C12" s="21" t="s">
        <v>2</v>
      </c>
      <c r="D12" s="21" t="s">
        <v>3</v>
      </c>
    </row>
    <row r="13" spans="1:4" ht="12.75">
      <c r="A13" s="22"/>
      <c r="B13" s="33"/>
      <c r="C13" s="22"/>
      <c r="D13" s="22"/>
    </row>
    <row r="14" spans="1:4" ht="12.75">
      <c r="A14" s="23"/>
      <c r="B14" s="34"/>
      <c r="C14" s="23"/>
      <c r="D14" s="23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27512.239999999998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14">
        <v>305.8</v>
      </c>
      <c r="C22" s="1" t="s">
        <v>108</v>
      </c>
      <c r="D22" s="1" t="s">
        <v>109</v>
      </c>
    </row>
    <row r="23" spans="1:4" ht="12.75">
      <c r="A23" s="7"/>
      <c r="B23" s="14">
        <v>3662.08</v>
      </c>
      <c r="C23" s="1" t="s">
        <v>108</v>
      </c>
      <c r="D23" s="1" t="s">
        <v>110</v>
      </c>
    </row>
    <row r="24" spans="1:4" ht="12.75">
      <c r="A24" s="7"/>
      <c r="B24" s="14">
        <v>490.05</v>
      </c>
      <c r="C24" s="1" t="s">
        <v>111</v>
      </c>
      <c r="D24" s="1" t="s">
        <v>112</v>
      </c>
    </row>
    <row r="25" spans="1:4" ht="12.75">
      <c r="A25" s="7"/>
      <c r="B25" s="14">
        <v>1049.91</v>
      </c>
      <c r="C25" s="1" t="s">
        <v>113</v>
      </c>
      <c r="D25" s="1" t="s">
        <v>42</v>
      </c>
    </row>
    <row r="26" spans="1:4" ht="12.75">
      <c r="A26" s="7"/>
      <c r="B26" s="14">
        <f>8285.93+901.67</f>
        <v>9187.6</v>
      </c>
      <c r="C26" s="1" t="s">
        <v>81</v>
      </c>
      <c r="D26" s="1" t="s">
        <v>82</v>
      </c>
    </row>
    <row r="27" spans="1:4" ht="12.75">
      <c r="A27" s="7"/>
      <c r="B27" s="14">
        <v>1499.8</v>
      </c>
      <c r="C27" s="1" t="s">
        <v>114</v>
      </c>
      <c r="D27" s="1" t="s">
        <v>42</v>
      </c>
    </row>
    <row r="28" spans="1:4" ht="12.75">
      <c r="A28" s="7"/>
      <c r="B28" s="14">
        <v>1317</v>
      </c>
      <c r="C28" s="1" t="s">
        <v>115</v>
      </c>
      <c r="D28" s="1" t="s">
        <v>42</v>
      </c>
    </row>
    <row r="29" spans="1:4" ht="12.75">
      <c r="A29" s="7"/>
      <c r="B29" s="14">
        <v>10000</v>
      </c>
      <c r="C29" s="1" t="s">
        <v>116</v>
      </c>
      <c r="D29" s="1" t="s">
        <v>42</v>
      </c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v>0</v>
      </c>
      <c r="C53" s="28"/>
      <c r="D53" s="28"/>
    </row>
    <row r="54" spans="1:4" ht="21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33</v>
      </c>
      <c r="B67" s="10">
        <f>B15+B20</f>
        <v>27512.239999999998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15" t="s">
        <v>10</v>
      </c>
      <c r="D70" s="15"/>
    </row>
    <row r="71" spans="1:4" ht="15.75">
      <c r="A71" s="4" t="s">
        <v>9</v>
      </c>
      <c r="B71" s="3"/>
      <c r="C71" s="32" t="s">
        <v>11</v>
      </c>
      <c r="D71" s="3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15" t="s">
        <v>12</v>
      </c>
      <c r="D75" s="15"/>
    </row>
    <row r="76" spans="2:4" ht="15.75">
      <c r="B76" s="3"/>
      <c r="C76" s="15" t="s">
        <v>13</v>
      </c>
      <c r="D76" s="1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0">
      <selection activeCell="B29" sqref="B29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24.140625" style="0" customWidth="1"/>
  </cols>
  <sheetData>
    <row r="6" spans="1:4" ht="15.75">
      <c r="A6" s="15" t="s">
        <v>14</v>
      </c>
      <c r="B6" s="15"/>
      <c r="C6" s="15"/>
      <c r="D6" s="15"/>
    </row>
    <row r="7" spans="1:4" ht="15.75">
      <c r="A7" s="15" t="s">
        <v>15</v>
      </c>
      <c r="B7" s="15"/>
      <c r="C7" s="15"/>
      <c r="D7" s="15"/>
    </row>
    <row r="12" spans="1:4" ht="12.75">
      <c r="A12" s="21" t="s">
        <v>0</v>
      </c>
      <c r="B12" s="21" t="s">
        <v>1</v>
      </c>
      <c r="C12" s="21" t="s">
        <v>2</v>
      </c>
      <c r="D12" s="21" t="s">
        <v>3</v>
      </c>
    </row>
    <row r="13" spans="1:4" ht="12.75">
      <c r="A13" s="22"/>
      <c r="B13" s="33"/>
      <c r="C13" s="22"/>
      <c r="D13" s="22"/>
    </row>
    <row r="14" spans="1:4" ht="12.75">
      <c r="A14" s="23"/>
      <c r="B14" s="34"/>
      <c r="C14" s="23"/>
      <c r="D14" s="23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58927.21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8">
        <v>26310.32</v>
      </c>
      <c r="C22" s="7" t="s">
        <v>117</v>
      </c>
      <c r="D22" s="1" t="s">
        <v>42</v>
      </c>
    </row>
    <row r="23" spans="1:4" ht="12.75">
      <c r="A23" s="7"/>
      <c r="B23" s="8">
        <v>32616.89</v>
      </c>
      <c r="C23" s="7" t="s">
        <v>118</v>
      </c>
      <c r="D23" s="1" t="s">
        <v>41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v>0</v>
      </c>
      <c r="C53" s="28"/>
      <c r="D53" s="28"/>
    </row>
    <row r="54" spans="1:4" ht="19.5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33</v>
      </c>
      <c r="B67" s="10">
        <f>B15+B20</f>
        <v>58927.21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15" t="s">
        <v>10</v>
      </c>
      <c r="D70" s="15"/>
    </row>
    <row r="71" spans="1:4" ht="15.75">
      <c r="A71" s="4" t="s">
        <v>9</v>
      </c>
      <c r="B71" s="3"/>
      <c r="C71" s="32" t="s">
        <v>11</v>
      </c>
      <c r="D71" s="3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15" t="s">
        <v>12</v>
      </c>
      <c r="D75" s="15"/>
    </row>
    <row r="76" spans="2:4" ht="15.75">
      <c r="B76" s="3"/>
      <c r="C76" s="15" t="s">
        <v>13</v>
      </c>
      <c r="D76" s="15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3">
      <selection activeCell="B35" sqref="B35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1.7109375" style="0" customWidth="1"/>
    <col min="4" max="4" width="20.57421875" style="0" customWidth="1"/>
  </cols>
  <sheetData>
    <row r="6" spans="1:4" ht="15.75">
      <c r="A6" s="15" t="s">
        <v>14</v>
      </c>
      <c r="B6" s="15"/>
      <c r="C6" s="15"/>
      <c r="D6" s="15"/>
    </row>
    <row r="7" spans="1:4" ht="15.75">
      <c r="A7" s="15" t="s">
        <v>15</v>
      </c>
      <c r="B7" s="15"/>
      <c r="C7" s="15"/>
      <c r="D7" s="15"/>
    </row>
    <row r="12" spans="1:4" ht="12.75">
      <c r="A12" s="21" t="s">
        <v>0</v>
      </c>
      <c r="B12" s="21" t="s">
        <v>1</v>
      </c>
      <c r="C12" s="21" t="s">
        <v>2</v>
      </c>
      <c r="D12" s="21" t="s">
        <v>3</v>
      </c>
    </row>
    <row r="13" spans="1:4" ht="12.75">
      <c r="A13" s="22"/>
      <c r="B13" s="33"/>
      <c r="C13" s="22"/>
      <c r="D13" s="22"/>
    </row>
    <row r="14" spans="1:4" ht="12.75">
      <c r="A14" s="23"/>
      <c r="B14" s="34"/>
      <c r="C14" s="23"/>
      <c r="D14" s="23"/>
    </row>
    <row r="15" spans="1:4" ht="12.75">
      <c r="A15" s="24" t="s">
        <v>4</v>
      </c>
      <c r="B15" s="26">
        <v>49680.01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8">
        <v>49680.01</v>
      </c>
      <c r="C17" s="7" t="s">
        <v>83</v>
      </c>
      <c r="D17" s="6" t="s">
        <v>84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5168.32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8">
        <v>1860</v>
      </c>
      <c r="C22" s="7" t="s">
        <v>47</v>
      </c>
      <c r="D22" s="1" t="s">
        <v>28</v>
      </c>
    </row>
    <row r="23" spans="1:4" ht="12.75">
      <c r="A23" s="7"/>
      <c r="B23" s="8">
        <v>1612</v>
      </c>
      <c r="C23" s="7" t="s">
        <v>119</v>
      </c>
      <c r="D23" s="1" t="s">
        <v>28</v>
      </c>
    </row>
    <row r="24" spans="1:4" ht="12.75">
      <c r="A24" s="7"/>
      <c r="B24" s="8">
        <v>1696.32</v>
      </c>
      <c r="C24" s="7" t="s">
        <v>52</v>
      </c>
      <c r="D24" s="1" t="s">
        <v>42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v>0</v>
      </c>
      <c r="C53" s="28"/>
      <c r="D53" s="28"/>
    </row>
    <row r="54" spans="1:4" ht="18.75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33</v>
      </c>
      <c r="B67" s="10">
        <f>B15+B20</f>
        <v>54848.33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15" t="s">
        <v>10</v>
      </c>
      <c r="D70" s="15"/>
    </row>
    <row r="71" spans="1:4" ht="15.75">
      <c r="A71" s="4" t="s">
        <v>9</v>
      </c>
      <c r="B71" s="3"/>
      <c r="C71" s="32" t="s">
        <v>43</v>
      </c>
      <c r="D71" s="3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15" t="s">
        <v>12</v>
      </c>
      <c r="D75" s="15"/>
    </row>
    <row r="76" spans="2:4" ht="15.75">
      <c r="B76" s="3"/>
      <c r="C76" s="15" t="s">
        <v>13</v>
      </c>
      <c r="D76" s="1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C31" sqref="C31"/>
    </sheetView>
  </sheetViews>
  <sheetFormatPr defaultColWidth="9.140625" defaultRowHeight="12.75"/>
  <cols>
    <col min="1" max="1" width="31.0039062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15" t="s">
        <v>14</v>
      </c>
      <c r="B6" s="15"/>
      <c r="C6" s="15"/>
      <c r="D6" s="15"/>
    </row>
    <row r="7" spans="1:4" ht="15.75">
      <c r="A7" s="15" t="s">
        <v>15</v>
      </c>
      <c r="B7" s="15"/>
      <c r="C7" s="15"/>
      <c r="D7" s="15"/>
    </row>
    <row r="12" spans="1:4" ht="12.75">
      <c r="A12" s="21" t="s">
        <v>0</v>
      </c>
      <c r="B12" s="21" t="s">
        <v>1</v>
      </c>
      <c r="C12" s="21" t="s">
        <v>2</v>
      </c>
      <c r="D12" s="21" t="s">
        <v>3</v>
      </c>
    </row>
    <row r="13" spans="1:4" ht="12.75">
      <c r="A13" s="22"/>
      <c r="B13" s="33"/>
      <c r="C13" s="22"/>
      <c r="D13" s="22"/>
    </row>
    <row r="14" spans="1:4" ht="12.75">
      <c r="A14" s="23"/>
      <c r="B14" s="34"/>
      <c r="C14" s="23"/>
      <c r="D14" s="23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6565.700000000001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8">
        <v>244.03</v>
      </c>
      <c r="C22" s="7" t="s">
        <v>120</v>
      </c>
      <c r="D22" s="1" t="s">
        <v>28</v>
      </c>
    </row>
    <row r="23" spans="1:4" ht="12.75">
      <c r="A23" s="7"/>
      <c r="B23" s="8">
        <v>3321.67</v>
      </c>
      <c r="C23" s="7" t="s">
        <v>108</v>
      </c>
      <c r="D23" s="1" t="s">
        <v>121</v>
      </c>
    </row>
    <row r="24" spans="1:4" ht="12.75">
      <c r="A24" s="7"/>
      <c r="B24" s="8">
        <v>3000</v>
      </c>
      <c r="C24" s="7" t="s">
        <v>16</v>
      </c>
      <c r="D24" s="1" t="s">
        <v>20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v>0</v>
      </c>
      <c r="C53" s="28"/>
      <c r="D53" s="28"/>
    </row>
    <row r="54" spans="1:4" ht="17.25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33</v>
      </c>
      <c r="B67" s="10">
        <f>B15+B20</f>
        <v>6565.700000000001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15" t="s">
        <v>10</v>
      </c>
      <c r="D70" s="15"/>
    </row>
    <row r="71" spans="1:4" ht="15.75">
      <c r="A71" s="4" t="s">
        <v>9</v>
      </c>
      <c r="B71" s="3"/>
      <c r="C71" s="32" t="s">
        <v>44</v>
      </c>
      <c r="D71" s="3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15" t="s">
        <v>12</v>
      </c>
      <c r="D75" s="15"/>
    </row>
    <row r="76" spans="2:4" ht="15.75">
      <c r="B76" s="3"/>
      <c r="C76" s="15" t="s">
        <v>13</v>
      </c>
      <c r="D76" s="1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2.140625" style="0" customWidth="1"/>
  </cols>
  <sheetData>
    <row r="6" spans="1:4" ht="15.75">
      <c r="A6" s="15" t="s">
        <v>14</v>
      </c>
      <c r="B6" s="15"/>
      <c r="C6" s="15"/>
      <c r="D6" s="15"/>
    </row>
    <row r="7" spans="1:4" ht="15.75">
      <c r="A7" s="15" t="s">
        <v>15</v>
      </c>
      <c r="B7" s="15"/>
      <c r="C7" s="15"/>
      <c r="D7" s="15"/>
    </row>
    <row r="12" spans="1:4" ht="12.75">
      <c r="A12" s="21" t="s">
        <v>0</v>
      </c>
      <c r="B12" s="21" t="s">
        <v>1</v>
      </c>
      <c r="C12" s="21" t="s">
        <v>2</v>
      </c>
      <c r="D12" s="21" t="s">
        <v>3</v>
      </c>
    </row>
    <row r="13" spans="1:4" ht="12.75">
      <c r="A13" s="22"/>
      <c r="B13" s="33"/>
      <c r="C13" s="22"/>
      <c r="D13" s="22"/>
    </row>
    <row r="14" spans="1:4" ht="12.75">
      <c r="A14" s="23"/>
      <c r="B14" s="34"/>
      <c r="C14" s="23"/>
      <c r="D14" s="23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14124.86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8">
        <v>8200.95</v>
      </c>
      <c r="C22" s="7" t="s">
        <v>53</v>
      </c>
      <c r="D22" s="1" t="s">
        <v>41</v>
      </c>
    </row>
    <row r="23" spans="1:4" ht="12.75">
      <c r="A23" s="7"/>
      <c r="B23" s="8">
        <v>1551.94</v>
      </c>
      <c r="C23" s="7" t="s">
        <v>68</v>
      </c>
      <c r="D23" s="1" t="s">
        <v>19</v>
      </c>
    </row>
    <row r="24" spans="1:4" ht="12.75">
      <c r="A24" s="7"/>
      <c r="B24" s="8">
        <v>3116.25</v>
      </c>
      <c r="C24" s="7" t="s">
        <v>22</v>
      </c>
      <c r="D24" s="1" t="s">
        <v>42</v>
      </c>
    </row>
    <row r="25" spans="1:4" ht="12.75">
      <c r="A25" s="7"/>
      <c r="B25" s="8">
        <v>767.75</v>
      </c>
      <c r="C25" s="7" t="s">
        <v>122</v>
      </c>
      <c r="D25" s="1" t="s">
        <v>28</v>
      </c>
    </row>
    <row r="26" spans="1:4" ht="12.75">
      <c r="A26" s="7"/>
      <c r="B26" s="8">
        <v>487.97</v>
      </c>
      <c r="C26" s="7" t="s">
        <v>23</v>
      </c>
      <c r="D26" s="1" t="s">
        <v>123</v>
      </c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v>0</v>
      </c>
      <c r="C53" s="28"/>
      <c r="D53" s="28"/>
    </row>
    <row r="54" spans="1:4" ht="21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33</v>
      </c>
      <c r="B67" s="10">
        <f>B15+B20</f>
        <v>14124.86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15" t="s">
        <v>10</v>
      </c>
      <c r="D70" s="15"/>
    </row>
    <row r="71" spans="1:4" ht="15.75">
      <c r="A71" s="4" t="s">
        <v>9</v>
      </c>
      <c r="B71" s="3"/>
      <c r="C71" s="32" t="s">
        <v>44</v>
      </c>
      <c r="D71" s="3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15" t="s">
        <v>12</v>
      </c>
      <c r="D75" s="15"/>
    </row>
    <row r="76" spans="2:4" ht="15.75">
      <c r="B76" s="3"/>
      <c r="C76" s="15" t="s">
        <v>13</v>
      </c>
      <c r="D76" s="1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6">
      <selection activeCell="F47" sqref="F46:G47"/>
    </sheetView>
  </sheetViews>
  <sheetFormatPr defaultColWidth="9.140625" defaultRowHeight="12.75"/>
  <cols>
    <col min="1" max="1" width="32.7109375" style="0" customWidth="1"/>
    <col min="2" max="2" width="11.8515625" style="0" customWidth="1"/>
    <col min="3" max="3" width="27.00390625" style="0" customWidth="1"/>
    <col min="4" max="4" width="16.8515625" style="0" customWidth="1"/>
  </cols>
  <sheetData>
    <row r="6" spans="1:4" ht="15.75">
      <c r="A6" s="15" t="s">
        <v>14</v>
      </c>
      <c r="B6" s="15"/>
      <c r="C6" s="15"/>
      <c r="D6" s="15"/>
    </row>
    <row r="7" spans="1:4" ht="15.75">
      <c r="A7" s="15" t="s">
        <v>15</v>
      </c>
      <c r="B7" s="15"/>
      <c r="C7" s="15"/>
      <c r="D7" s="15"/>
    </row>
    <row r="12" spans="1:4" ht="12.75">
      <c r="A12" s="21" t="s">
        <v>0</v>
      </c>
      <c r="B12" s="21" t="s">
        <v>1</v>
      </c>
      <c r="C12" s="21" t="s">
        <v>2</v>
      </c>
      <c r="D12" s="21" t="s">
        <v>3</v>
      </c>
    </row>
    <row r="13" spans="1:4" ht="12.75">
      <c r="A13" s="22"/>
      <c r="B13" s="33"/>
      <c r="C13" s="22"/>
      <c r="D13" s="22"/>
    </row>
    <row r="14" spans="1:4" ht="12.75">
      <c r="A14" s="23"/>
      <c r="B14" s="34"/>
      <c r="C14" s="23"/>
      <c r="D14" s="23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24" t="s">
        <v>5</v>
      </c>
      <c r="B20" s="26">
        <f>SUM(B22:B50)</f>
        <v>0</v>
      </c>
      <c r="C20" s="28"/>
      <c r="D20" s="28"/>
    </row>
    <row r="21" spans="1:4" ht="12.75">
      <c r="A21" s="25"/>
      <c r="B21" s="27"/>
      <c r="C21" s="29"/>
      <c r="D21" s="29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30" t="s">
        <v>6</v>
      </c>
      <c r="B53" s="26">
        <f>SUM(B55:B58)</f>
        <v>0</v>
      </c>
      <c r="C53" s="28"/>
      <c r="D53" s="28"/>
    </row>
    <row r="54" spans="1:4" ht="22.5" customHeight="1">
      <c r="A54" s="31"/>
      <c r="B54" s="27"/>
      <c r="C54" s="29"/>
      <c r="D54" s="2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24" t="s">
        <v>7</v>
      </c>
      <c r="B61" s="26">
        <v>0</v>
      </c>
      <c r="C61" s="28"/>
      <c r="D61" s="28"/>
    </row>
    <row r="62" spans="1:4" ht="12.75">
      <c r="A62" s="25"/>
      <c r="B62" s="27"/>
      <c r="C62" s="29"/>
      <c r="D62" s="2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33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15" t="s">
        <v>10</v>
      </c>
      <c r="D70" s="15"/>
    </row>
    <row r="71" spans="1:4" ht="15.75">
      <c r="A71" s="4" t="s">
        <v>9</v>
      </c>
      <c r="B71" s="3"/>
      <c r="C71" s="32" t="s">
        <v>44</v>
      </c>
      <c r="D71" s="3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15" t="s">
        <v>12</v>
      </c>
      <c r="D75" s="15"/>
    </row>
    <row r="76" spans="2:4" ht="15.75">
      <c r="B76" s="3"/>
      <c r="C76" s="15" t="s">
        <v>13</v>
      </c>
      <c r="D76" s="15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0">
      <selection activeCell="B61" sqref="B61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21.421875" style="0" customWidth="1"/>
  </cols>
  <sheetData>
    <row r="4" spans="1:4" ht="15.75">
      <c r="A4" s="15" t="s">
        <v>14</v>
      </c>
      <c r="B4" s="15"/>
      <c r="C4" s="15"/>
      <c r="D4" s="15"/>
    </row>
    <row r="5" spans="1:4" ht="15.75">
      <c r="A5" s="15" t="s">
        <v>15</v>
      </c>
      <c r="B5" s="15"/>
      <c r="C5" s="15"/>
      <c r="D5" s="15"/>
    </row>
    <row r="10" spans="1:4" ht="12.75">
      <c r="A10" s="21" t="s">
        <v>0</v>
      </c>
      <c r="B10" s="21" t="s">
        <v>1</v>
      </c>
      <c r="C10" s="21" t="s">
        <v>2</v>
      </c>
      <c r="D10" s="21" t="s">
        <v>3</v>
      </c>
    </row>
    <row r="11" spans="1:4" ht="12.75">
      <c r="A11" s="22"/>
      <c r="B11" s="33"/>
      <c r="C11" s="22"/>
      <c r="D11" s="22"/>
    </row>
    <row r="12" spans="1:4" ht="12.75">
      <c r="A12" s="23"/>
      <c r="B12" s="34"/>
      <c r="C12" s="23"/>
      <c r="D12" s="23"/>
    </row>
    <row r="13" spans="1:4" ht="12.75">
      <c r="A13" s="24" t="s">
        <v>4</v>
      </c>
      <c r="B13" s="26">
        <v>0</v>
      </c>
      <c r="C13" s="28"/>
      <c r="D13" s="28"/>
    </row>
    <row r="14" spans="1:4" ht="12.75">
      <c r="A14" s="25"/>
      <c r="B14" s="27"/>
      <c r="C14" s="29"/>
      <c r="D14" s="29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24" t="s">
        <v>5</v>
      </c>
      <c r="B22" s="26">
        <v>0</v>
      </c>
      <c r="C22" s="28"/>
      <c r="D22" s="28"/>
    </row>
    <row r="23" spans="1:4" ht="12.75">
      <c r="A23" s="25"/>
      <c r="B23" s="27"/>
      <c r="C23" s="29"/>
      <c r="D23" s="29"/>
    </row>
    <row r="24" spans="1:4" ht="12.75">
      <c r="A24" s="1"/>
      <c r="B24" s="2"/>
      <c r="C24" s="1"/>
      <c r="D24" s="1"/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30" t="s">
        <v>6</v>
      </c>
      <c r="B36" s="26">
        <v>0</v>
      </c>
      <c r="C36" s="28"/>
      <c r="D36" s="28"/>
    </row>
    <row r="37" spans="1:4" ht="13.5" customHeight="1">
      <c r="A37" s="31"/>
      <c r="B37" s="27"/>
      <c r="C37" s="29"/>
      <c r="D37" s="29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24" t="s">
        <v>7</v>
      </c>
      <c r="B44" s="26">
        <v>0</v>
      </c>
      <c r="C44" s="28"/>
      <c r="D44" s="28"/>
    </row>
    <row r="45" spans="1:4" ht="12.75">
      <c r="A45" s="25"/>
      <c r="B45" s="27"/>
      <c r="C45" s="29"/>
      <c r="D45" s="29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33</v>
      </c>
      <c r="B50" s="10"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15" t="s">
        <v>10</v>
      </c>
      <c r="D53" s="15"/>
    </row>
    <row r="54" spans="1:4" ht="15.75">
      <c r="A54" s="4" t="s">
        <v>9</v>
      </c>
      <c r="B54" s="3"/>
      <c r="C54" s="32" t="s">
        <v>11</v>
      </c>
      <c r="D54" s="32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15" t="s">
        <v>12</v>
      </c>
      <c r="D58" s="15"/>
    </row>
    <row r="59" spans="2:4" ht="15.75">
      <c r="B59" s="3"/>
      <c r="C59" s="15" t="s">
        <v>13</v>
      </c>
      <c r="D59" s="15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31">
      <selection activeCell="B56" sqref="B56"/>
    </sheetView>
  </sheetViews>
  <sheetFormatPr defaultColWidth="9.140625" defaultRowHeight="12.75"/>
  <cols>
    <col min="1" max="1" width="31.421875" style="0" customWidth="1"/>
    <col min="2" max="2" width="12.140625" style="0" customWidth="1"/>
    <col min="3" max="3" width="24.57421875" style="0" customWidth="1"/>
    <col min="4" max="4" width="18.7109375" style="0" customWidth="1"/>
  </cols>
  <sheetData>
    <row r="6" spans="1:4" ht="15.75">
      <c r="A6" s="15" t="s">
        <v>14</v>
      </c>
      <c r="B6" s="15"/>
      <c r="C6" s="15"/>
      <c r="D6" s="15"/>
    </row>
    <row r="7" spans="1:4" ht="15.75">
      <c r="A7" s="15" t="s">
        <v>15</v>
      </c>
      <c r="B7" s="15"/>
      <c r="C7" s="15"/>
      <c r="D7" s="15"/>
    </row>
    <row r="12" spans="1:4" ht="12.75">
      <c r="A12" s="21" t="s">
        <v>0</v>
      </c>
      <c r="B12" s="21" t="s">
        <v>1</v>
      </c>
      <c r="C12" s="21" t="s">
        <v>2</v>
      </c>
      <c r="D12" s="21" t="s">
        <v>3</v>
      </c>
    </row>
    <row r="13" spans="1:4" ht="12.75">
      <c r="A13" s="22"/>
      <c r="B13" s="33"/>
      <c r="C13" s="22"/>
      <c r="D13" s="22"/>
    </row>
    <row r="14" spans="1:4" ht="12.75">
      <c r="A14" s="23"/>
      <c r="B14" s="34"/>
      <c r="C14" s="23"/>
      <c r="D14" s="23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4" t="s">
        <v>5</v>
      </c>
      <c r="B24" s="26">
        <v>0</v>
      </c>
      <c r="C24" s="28"/>
      <c r="D24" s="28"/>
    </row>
    <row r="25" spans="1:4" ht="12.75">
      <c r="A25" s="25"/>
      <c r="B25" s="27"/>
      <c r="C25" s="29"/>
      <c r="D25" s="29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0" t="s">
        <v>6</v>
      </c>
      <c r="B38" s="26">
        <v>0</v>
      </c>
      <c r="C38" s="28"/>
      <c r="D38" s="28"/>
    </row>
    <row r="39" spans="1:4" ht="17.25" customHeight="1">
      <c r="A39" s="31"/>
      <c r="B39" s="27"/>
      <c r="C39" s="29"/>
      <c r="D39" s="2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4" t="s">
        <v>7</v>
      </c>
      <c r="B46" s="26">
        <v>0</v>
      </c>
      <c r="C46" s="28"/>
      <c r="D46" s="28"/>
    </row>
    <row r="47" spans="1:4" ht="12.75">
      <c r="A47" s="25"/>
      <c r="B47" s="27"/>
      <c r="C47" s="29"/>
      <c r="D47" s="29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33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15" t="s">
        <v>10</v>
      </c>
      <c r="D55" s="15"/>
    </row>
    <row r="56" spans="1:4" ht="15.75">
      <c r="A56" s="4" t="s">
        <v>9</v>
      </c>
      <c r="B56" s="3"/>
      <c r="C56" s="32" t="s">
        <v>11</v>
      </c>
      <c r="D56" s="32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15" t="s">
        <v>12</v>
      </c>
      <c r="D60" s="15"/>
    </row>
    <row r="61" spans="2:4" ht="15.75">
      <c r="B61" s="3"/>
      <c r="C61" s="15" t="s">
        <v>13</v>
      </c>
      <c r="D61" s="1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3">
      <selection activeCell="C53" sqref="C53"/>
    </sheetView>
  </sheetViews>
  <sheetFormatPr defaultColWidth="9.140625" defaultRowHeight="12.75"/>
  <cols>
    <col min="1" max="1" width="30.8515625" style="0" customWidth="1"/>
    <col min="2" max="2" width="11.140625" style="0" customWidth="1"/>
    <col min="3" max="3" width="24.140625" style="0" customWidth="1"/>
    <col min="4" max="4" width="21.28125" style="0" customWidth="1"/>
  </cols>
  <sheetData>
    <row r="6" spans="1:4" ht="15.75">
      <c r="A6" s="15" t="s">
        <v>14</v>
      </c>
      <c r="B6" s="15"/>
      <c r="C6" s="15"/>
      <c r="D6" s="15"/>
    </row>
    <row r="7" spans="1:4" ht="15.75">
      <c r="A7" s="15" t="s">
        <v>15</v>
      </c>
      <c r="B7" s="15"/>
      <c r="C7" s="15"/>
      <c r="D7" s="15"/>
    </row>
    <row r="12" spans="1:4" ht="12.75">
      <c r="A12" s="21" t="s">
        <v>0</v>
      </c>
      <c r="B12" s="21" t="s">
        <v>1</v>
      </c>
      <c r="C12" s="21" t="s">
        <v>2</v>
      </c>
      <c r="D12" s="21" t="s">
        <v>3</v>
      </c>
    </row>
    <row r="13" spans="1:4" ht="12.75">
      <c r="A13" s="22"/>
      <c r="B13" s="33"/>
      <c r="C13" s="22"/>
      <c r="D13" s="22"/>
    </row>
    <row r="14" spans="1:4" ht="12.75">
      <c r="A14" s="23"/>
      <c r="B14" s="34"/>
      <c r="C14" s="23"/>
      <c r="D14" s="23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4" t="s">
        <v>5</v>
      </c>
      <c r="B24" s="26">
        <v>4000</v>
      </c>
      <c r="C24" s="28"/>
      <c r="D24" s="28"/>
    </row>
    <row r="25" spans="1:4" ht="12.75">
      <c r="A25" s="25"/>
      <c r="B25" s="27"/>
      <c r="C25" s="29"/>
      <c r="D25" s="29"/>
    </row>
    <row r="26" spans="1:4" ht="12.75">
      <c r="A26" s="1"/>
      <c r="B26" s="2">
        <v>4000</v>
      </c>
      <c r="C26" s="1" t="s">
        <v>16</v>
      </c>
      <c r="D26" s="1" t="s">
        <v>17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0" t="s">
        <v>6</v>
      </c>
      <c r="B38" s="26">
        <v>0</v>
      </c>
      <c r="C38" s="28"/>
      <c r="D38" s="28"/>
    </row>
    <row r="39" spans="1:4" ht="18" customHeight="1">
      <c r="A39" s="31"/>
      <c r="B39" s="27"/>
      <c r="C39" s="29"/>
      <c r="D39" s="2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4" t="s">
        <v>7</v>
      </c>
      <c r="B46" s="26">
        <v>0</v>
      </c>
      <c r="C46" s="28"/>
      <c r="D46" s="28"/>
    </row>
    <row r="47" spans="1:4" ht="12.75">
      <c r="A47" s="25"/>
      <c r="B47" s="27"/>
      <c r="C47" s="29"/>
      <c r="D47" s="29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33</v>
      </c>
      <c r="B52" s="10">
        <v>4000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15" t="s">
        <v>10</v>
      </c>
      <c r="D55" s="15"/>
    </row>
    <row r="56" spans="1:4" ht="15.75">
      <c r="A56" s="4" t="s">
        <v>9</v>
      </c>
      <c r="B56" s="3"/>
      <c r="C56" s="32" t="s">
        <v>11</v>
      </c>
      <c r="D56" s="32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15" t="s">
        <v>12</v>
      </c>
      <c r="D60" s="15"/>
    </row>
    <row r="61" spans="2:4" ht="15.75">
      <c r="B61" s="3"/>
      <c r="C61" s="15" t="s">
        <v>13</v>
      </c>
      <c r="D61" s="1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6">
      <selection activeCell="B53" sqref="B53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17.28125" style="0" customWidth="1"/>
  </cols>
  <sheetData>
    <row r="6" spans="1:4" ht="15.75">
      <c r="A6" s="15" t="s">
        <v>14</v>
      </c>
      <c r="B6" s="15"/>
      <c r="C6" s="15"/>
      <c r="D6" s="15"/>
    </row>
    <row r="7" spans="1:4" ht="15.75">
      <c r="A7" s="15" t="s">
        <v>15</v>
      </c>
      <c r="B7" s="15"/>
      <c r="C7" s="15"/>
      <c r="D7" s="15"/>
    </row>
    <row r="12" spans="1:4" ht="12.75">
      <c r="A12" s="21" t="s">
        <v>0</v>
      </c>
      <c r="B12" s="21" t="s">
        <v>1</v>
      </c>
      <c r="C12" s="21" t="s">
        <v>2</v>
      </c>
      <c r="D12" s="21" t="s">
        <v>3</v>
      </c>
    </row>
    <row r="13" spans="1:4" ht="12.75">
      <c r="A13" s="22"/>
      <c r="B13" s="33"/>
      <c r="C13" s="22"/>
      <c r="D13" s="22"/>
    </row>
    <row r="14" spans="1:4" ht="12.75">
      <c r="A14" s="23"/>
      <c r="B14" s="34"/>
      <c r="C14" s="23"/>
      <c r="D14" s="23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4" t="s">
        <v>5</v>
      </c>
      <c r="B24" s="26">
        <v>0</v>
      </c>
      <c r="C24" s="28"/>
      <c r="D24" s="28"/>
    </row>
    <row r="25" spans="1:4" ht="12.75">
      <c r="A25" s="25"/>
      <c r="B25" s="27"/>
      <c r="C25" s="29"/>
      <c r="D25" s="29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0" t="s">
        <v>6</v>
      </c>
      <c r="B38" s="26">
        <v>0</v>
      </c>
      <c r="C38" s="28"/>
      <c r="D38" s="28"/>
    </row>
    <row r="39" spans="1:4" ht="17.25" customHeight="1">
      <c r="A39" s="31"/>
      <c r="B39" s="27"/>
      <c r="C39" s="29"/>
      <c r="D39" s="2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4" t="s">
        <v>7</v>
      </c>
      <c r="B46" s="26">
        <v>0</v>
      </c>
      <c r="C46" s="28"/>
      <c r="D46" s="28"/>
    </row>
    <row r="47" spans="1:4" ht="12.75">
      <c r="A47" s="25"/>
      <c r="B47" s="27"/>
      <c r="C47" s="29"/>
      <c r="D47" s="29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33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15" t="s">
        <v>10</v>
      </c>
      <c r="D55" s="15"/>
    </row>
    <row r="56" spans="1:4" ht="15.75">
      <c r="A56" s="4" t="s">
        <v>9</v>
      </c>
      <c r="B56" s="3"/>
      <c r="C56" s="32" t="s">
        <v>11</v>
      </c>
      <c r="D56" s="32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15" t="s">
        <v>12</v>
      </c>
      <c r="D60" s="15"/>
    </row>
    <row r="61" spans="2:4" ht="15.75">
      <c r="B61" s="3"/>
      <c r="C61" s="15" t="s">
        <v>13</v>
      </c>
      <c r="D61" s="15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6">
      <selection activeCell="B53" sqref="B53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14.7109375" style="0" customWidth="1"/>
  </cols>
  <sheetData>
    <row r="6" spans="1:4" ht="15.75">
      <c r="A6" s="15" t="s">
        <v>14</v>
      </c>
      <c r="B6" s="15"/>
      <c r="C6" s="15"/>
      <c r="D6" s="15"/>
    </row>
    <row r="7" spans="1:4" ht="15.75">
      <c r="A7" s="15" t="s">
        <v>15</v>
      </c>
      <c r="B7" s="15"/>
      <c r="C7" s="15"/>
      <c r="D7" s="15"/>
    </row>
    <row r="12" spans="1:4" ht="12.75">
      <c r="A12" s="21" t="s">
        <v>0</v>
      </c>
      <c r="B12" s="21" t="s">
        <v>1</v>
      </c>
      <c r="C12" s="21" t="s">
        <v>2</v>
      </c>
      <c r="D12" s="21" t="s">
        <v>3</v>
      </c>
    </row>
    <row r="13" spans="1:4" ht="12.75">
      <c r="A13" s="22"/>
      <c r="B13" s="33"/>
      <c r="C13" s="22"/>
      <c r="D13" s="22"/>
    </row>
    <row r="14" spans="1:4" ht="12.75">
      <c r="A14" s="23"/>
      <c r="B14" s="34"/>
      <c r="C14" s="23"/>
      <c r="D14" s="23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4" t="s">
        <v>5</v>
      </c>
      <c r="B24" s="26">
        <v>0</v>
      </c>
      <c r="C24" s="28"/>
      <c r="D24" s="28"/>
    </row>
    <row r="25" spans="1:4" ht="12.75">
      <c r="A25" s="25"/>
      <c r="B25" s="27"/>
      <c r="C25" s="29"/>
      <c r="D25" s="29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0" t="s">
        <v>6</v>
      </c>
      <c r="B38" s="26">
        <v>0</v>
      </c>
      <c r="C38" s="28"/>
      <c r="D38" s="28"/>
    </row>
    <row r="39" spans="1:4" ht="16.5" customHeight="1">
      <c r="A39" s="31"/>
      <c r="B39" s="27"/>
      <c r="C39" s="29"/>
      <c r="D39" s="2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4" t="s">
        <v>7</v>
      </c>
      <c r="B46" s="26">
        <v>0</v>
      </c>
      <c r="C46" s="28"/>
      <c r="D46" s="28"/>
    </row>
    <row r="47" spans="1:4" ht="12.75">
      <c r="A47" s="25"/>
      <c r="B47" s="27"/>
      <c r="C47" s="29"/>
      <c r="D47" s="29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33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15" t="s">
        <v>10</v>
      </c>
      <c r="D55" s="15"/>
    </row>
    <row r="56" spans="1:4" ht="15.75">
      <c r="A56" s="4" t="s">
        <v>9</v>
      </c>
      <c r="B56" s="3"/>
      <c r="C56" s="32" t="s">
        <v>11</v>
      </c>
      <c r="D56" s="32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15" t="s">
        <v>12</v>
      </c>
      <c r="D60" s="15"/>
    </row>
    <row r="61" spans="2:4" ht="15.75">
      <c r="B61" s="3"/>
      <c r="C61" s="15" t="s">
        <v>13</v>
      </c>
      <c r="D61" s="15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5">
      <selection activeCell="I65" sqref="I65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16.57421875" style="0" customWidth="1"/>
  </cols>
  <sheetData>
    <row r="6" spans="1:4" ht="15.75">
      <c r="A6" s="15" t="s">
        <v>14</v>
      </c>
      <c r="B6" s="15"/>
      <c r="C6" s="15"/>
      <c r="D6" s="15"/>
    </row>
    <row r="7" spans="1:4" ht="15.75">
      <c r="A7" s="15" t="s">
        <v>15</v>
      </c>
      <c r="B7" s="15"/>
      <c r="C7" s="15"/>
      <c r="D7" s="15"/>
    </row>
    <row r="12" spans="1:4" ht="12.75">
      <c r="A12" s="21" t="s">
        <v>0</v>
      </c>
      <c r="B12" s="21" t="s">
        <v>1</v>
      </c>
      <c r="C12" s="21" t="s">
        <v>2</v>
      </c>
      <c r="D12" s="21" t="s">
        <v>3</v>
      </c>
    </row>
    <row r="13" spans="1:4" ht="12.75">
      <c r="A13" s="22"/>
      <c r="B13" s="33"/>
      <c r="C13" s="22"/>
      <c r="D13" s="22"/>
    </row>
    <row r="14" spans="1:4" ht="12.75">
      <c r="A14" s="23"/>
      <c r="B14" s="34"/>
      <c r="C14" s="23"/>
      <c r="D14" s="23"/>
    </row>
    <row r="15" spans="1:4" ht="12.75">
      <c r="A15" s="24" t="s">
        <v>4</v>
      </c>
      <c r="B15" s="26">
        <v>0</v>
      </c>
      <c r="C15" s="28"/>
      <c r="D15" s="28"/>
    </row>
    <row r="16" spans="1:4" ht="12.75">
      <c r="A16" s="25"/>
      <c r="B16" s="27"/>
      <c r="C16" s="29"/>
      <c r="D16" s="2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4" t="s">
        <v>5</v>
      </c>
      <c r="B24" s="26">
        <v>0</v>
      </c>
      <c r="C24" s="28"/>
      <c r="D24" s="28"/>
    </row>
    <row r="25" spans="1:4" ht="12.75">
      <c r="A25" s="25"/>
      <c r="B25" s="27"/>
      <c r="C25" s="29"/>
      <c r="D25" s="29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30" t="s">
        <v>6</v>
      </c>
      <c r="B38" s="26">
        <v>0</v>
      </c>
      <c r="C38" s="28"/>
      <c r="D38" s="28"/>
    </row>
    <row r="39" spans="1:4" ht="18.75" customHeight="1">
      <c r="A39" s="31"/>
      <c r="B39" s="27"/>
      <c r="C39" s="29"/>
      <c r="D39" s="2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24" t="s">
        <v>7</v>
      </c>
      <c r="B46" s="26">
        <v>0</v>
      </c>
      <c r="C46" s="28"/>
      <c r="D46" s="28"/>
    </row>
    <row r="47" spans="1:4" ht="12.75">
      <c r="A47" s="25"/>
      <c r="B47" s="27"/>
      <c r="C47" s="29"/>
      <c r="D47" s="29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33</v>
      </c>
      <c r="B52" s="10"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15" t="s">
        <v>10</v>
      </c>
      <c r="D55" s="15"/>
    </row>
    <row r="56" spans="1:4" ht="15.75">
      <c r="A56" s="4" t="s">
        <v>9</v>
      </c>
      <c r="B56" s="3"/>
      <c r="C56" s="32" t="s">
        <v>11</v>
      </c>
      <c r="D56" s="32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15" t="s">
        <v>12</v>
      </c>
      <c r="D60" s="15"/>
    </row>
    <row r="61" spans="2:4" ht="15.75">
      <c r="B61" s="3"/>
      <c r="C61" s="15" t="s">
        <v>13</v>
      </c>
      <c r="D61" s="15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79"/>
  <sheetViews>
    <sheetView workbookViewId="0" topLeftCell="A22">
      <selection activeCell="F51" sqref="F51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24.28125" style="0" customWidth="1"/>
    <col min="4" max="4" width="19.57421875" style="0" customWidth="1"/>
  </cols>
  <sheetData>
    <row r="6" spans="1:4" ht="15.75">
      <c r="A6" s="15" t="s">
        <v>14</v>
      </c>
      <c r="B6" s="15"/>
      <c r="C6" s="15"/>
      <c r="D6" s="15"/>
    </row>
    <row r="7" spans="1:4" ht="15.75">
      <c r="A7" s="15" t="s">
        <v>15</v>
      </c>
      <c r="B7" s="15"/>
      <c r="C7" s="15"/>
      <c r="D7" s="15"/>
    </row>
    <row r="12" spans="1:4" ht="12.75">
      <c r="A12" s="21" t="s">
        <v>0</v>
      </c>
      <c r="B12" s="21" t="s">
        <v>1</v>
      </c>
      <c r="C12" s="21" t="s">
        <v>2</v>
      </c>
      <c r="D12" s="21" t="s">
        <v>3</v>
      </c>
    </row>
    <row r="13" spans="1:4" ht="12.75">
      <c r="A13" s="22"/>
      <c r="B13" s="33"/>
      <c r="C13" s="22"/>
      <c r="D13" s="22"/>
    </row>
    <row r="14" spans="1:4" ht="12.75">
      <c r="A14" s="23"/>
      <c r="B14" s="34"/>
      <c r="C14" s="23"/>
      <c r="D14" s="23"/>
    </row>
    <row r="15" spans="1:4" ht="12.75">
      <c r="A15" s="24" t="s">
        <v>4</v>
      </c>
      <c r="B15" s="26">
        <f>B17</f>
        <v>664070</v>
      </c>
      <c r="C15" s="28"/>
      <c r="D15" s="28"/>
    </row>
    <row r="16" spans="1:4" ht="12.75">
      <c r="A16" s="25"/>
      <c r="B16" s="27"/>
      <c r="C16" s="29"/>
      <c r="D16" s="29"/>
    </row>
    <row r="17" spans="1:4" ht="43.5" customHeight="1">
      <c r="A17" s="1"/>
      <c r="B17" s="2">
        <v>664070</v>
      </c>
      <c r="C17" s="1"/>
      <c r="D17" s="6" t="s">
        <v>21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24" t="s">
        <v>5</v>
      </c>
      <c r="B24" s="26">
        <f>SUM(B26:B50)</f>
        <v>391050.00999999995</v>
      </c>
      <c r="C24" s="28"/>
      <c r="D24" s="28"/>
    </row>
    <row r="25" spans="1:4" ht="12.75">
      <c r="A25" s="25"/>
      <c r="B25" s="27"/>
      <c r="C25" s="29"/>
      <c r="D25" s="29"/>
    </row>
    <row r="26" spans="1:4" ht="12.75">
      <c r="A26" s="1"/>
      <c r="B26" s="8">
        <v>24881.84</v>
      </c>
      <c r="C26" s="7" t="s">
        <v>25</v>
      </c>
      <c r="D26" s="7" t="s">
        <v>28</v>
      </c>
    </row>
    <row r="27" spans="1:4" ht="12.75">
      <c r="A27" s="1"/>
      <c r="B27" s="8">
        <v>4574.5</v>
      </c>
      <c r="C27" s="7" t="s">
        <v>22</v>
      </c>
      <c r="D27" s="7" t="s">
        <v>42</v>
      </c>
    </row>
    <row r="28" spans="1:4" ht="12.75">
      <c r="A28" s="1"/>
      <c r="B28" s="8">
        <v>160000</v>
      </c>
      <c r="C28" s="7" t="s">
        <v>55</v>
      </c>
      <c r="D28" s="7" t="s">
        <v>18</v>
      </c>
    </row>
    <row r="29" spans="1:4" ht="12.75">
      <c r="A29" s="1"/>
      <c r="B29" s="8">
        <v>144.98</v>
      </c>
      <c r="C29" s="7" t="s">
        <v>23</v>
      </c>
      <c r="D29" s="7" t="s">
        <v>42</v>
      </c>
    </row>
    <row r="30" spans="1:4" ht="12.75">
      <c r="A30" s="1"/>
      <c r="B30" s="8">
        <v>1505</v>
      </c>
      <c r="C30" s="7" t="s">
        <v>46</v>
      </c>
      <c r="D30" s="7" t="s">
        <v>28</v>
      </c>
    </row>
    <row r="31" spans="1:4" ht="12.75">
      <c r="A31" s="1"/>
      <c r="B31" s="8">
        <v>7111.67</v>
      </c>
      <c r="C31" s="7" t="s">
        <v>24</v>
      </c>
      <c r="D31" s="7" t="s">
        <v>42</v>
      </c>
    </row>
    <row r="32" spans="1:4" ht="12.75">
      <c r="A32" s="1"/>
      <c r="B32" s="8">
        <v>744</v>
      </c>
      <c r="C32" s="7" t="s">
        <v>38</v>
      </c>
      <c r="D32" s="7" t="s">
        <v>28</v>
      </c>
    </row>
    <row r="33" spans="1:4" ht="12.75">
      <c r="A33" s="1"/>
      <c r="B33" s="8">
        <v>4794.58</v>
      </c>
      <c r="C33" s="7" t="s">
        <v>26</v>
      </c>
      <c r="D33" s="7" t="s">
        <v>30</v>
      </c>
    </row>
    <row r="34" spans="1:4" ht="12.75">
      <c r="A34" s="1"/>
      <c r="B34" s="8">
        <v>8443.9</v>
      </c>
      <c r="C34" s="7" t="s">
        <v>39</v>
      </c>
      <c r="D34" s="7" t="s">
        <v>41</v>
      </c>
    </row>
    <row r="35" spans="1:4" ht="12.75">
      <c r="A35" s="1"/>
      <c r="B35" s="8">
        <v>1860</v>
      </c>
      <c r="C35" s="7" t="s">
        <v>47</v>
      </c>
      <c r="D35" s="7" t="s">
        <v>28</v>
      </c>
    </row>
    <row r="36" spans="1:4" ht="12.75">
      <c r="A36" s="1"/>
      <c r="B36" s="8">
        <v>5332</v>
      </c>
      <c r="C36" s="7" t="s">
        <v>48</v>
      </c>
      <c r="D36" s="7" t="s">
        <v>28</v>
      </c>
    </row>
    <row r="37" spans="1:4" ht="12.75">
      <c r="A37" s="1"/>
      <c r="B37" s="8">
        <v>618.72</v>
      </c>
      <c r="C37" s="7" t="s">
        <v>40</v>
      </c>
      <c r="D37" s="7" t="s">
        <v>28</v>
      </c>
    </row>
    <row r="38" spans="1:4" ht="12.75">
      <c r="A38" s="1"/>
      <c r="B38" s="8">
        <v>3224</v>
      </c>
      <c r="C38" s="7" t="s">
        <v>49</v>
      </c>
      <c r="D38" s="7" t="s">
        <v>28</v>
      </c>
    </row>
    <row r="39" spans="1:4" ht="12.75">
      <c r="A39" s="1"/>
      <c r="B39" s="8">
        <v>65387.7</v>
      </c>
      <c r="C39" s="7" t="s">
        <v>29</v>
      </c>
      <c r="D39" s="7" t="s">
        <v>58</v>
      </c>
    </row>
    <row r="40" spans="1:4" ht="12.75">
      <c r="A40" s="1"/>
      <c r="B40" s="8">
        <v>13763.33</v>
      </c>
      <c r="C40" s="7" t="s">
        <v>29</v>
      </c>
      <c r="D40" s="7" t="s">
        <v>59</v>
      </c>
    </row>
    <row r="41" spans="1:4" ht="12.75">
      <c r="A41" s="1"/>
      <c r="B41" s="8">
        <v>6213.98</v>
      </c>
      <c r="C41" s="7" t="s">
        <v>34</v>
      </c>
      <c r="D41" s="7" t="s">
        <v>41</v>
      </c>
    </row>
    <row r="42" spans="1:4" ht="12.75">
      <c r="A42" s="1"/>
      <c r="B42" s="8">
        <v>14262.48</v>
      </c>
      <c r="C42" s="7" t="s">
        <v>50</v>
      </c>
      <c r="D42" s="7" t="s">
        <v>42</v>
      </c>
    </row>
    <row r="43" spans="1:4" ht="12.75">
      <c r="A43" s="1"/>
      <c r="B43" s="8">
        <v>35283.9</v>
      </c>
      <c r="C43" s="7" t="s">
        <v>51</v>
      </c>
      <c r="D43" s="7" t="s">
        <v>60</v>
      </c>
    </row>
    <row r="44" spans="1:4" ht="12.75">
      <c r="A44" s="1"/>
      <c r="B44" s="8">
        <v>7171.91</v>
      </c>
      <c r="C44" s="7" t="s">
        <v>52</v>
      </c>
      <c r="D44" s="7" t="s">
        <v>42</v>
      </c>
    </row>
    <row r="45" spans="1:4" ht="12.75">
      <c r="A45" s="1"/>
      <c r="B45" s="8">
        <v>20000</v>
      </c>
      <c r="C45" s="7" t="s">
        <v>53</v>
      </c>
      <c r="D45" s="7" t="s">
        <v>41</v>
      </c>
    </row>
    <row r="46" spans="1:4" ht="12.75">
      <c r="A46" s="1"/>
      <c r="B46" s="8">
        <v>2340.74</v>
      </c>
      <c r="C46" s="7" t="s">
        <v>54</v>
      </c>
      <c r="D46" s="7" t="s">
        <v>42</v>
      </c>
    </row>
    <row r="47" spans="1:4" ht="12.75">
      <c r="A47" s="1"/>
      <c r="B47" s="11">
        <v>1447.7</v>
      </c>
      <c r="C47" s="7" t="s">
        <v>36</v>
      </c>
      <c r="D47" s="7" t="s">
        <v>35</v>
      </c>
    </row>
    <row r="48" spans="1:4" ht="12.75">
      <c r="A48" s="1"/>
      <c r="B48" s="11">
        <v>607.6</v>
      </c>
      <c r="C48" s="7" t="s">
        <v>37</v>
      </c>
      <c r="D48" s="7" t="s">
        <v>35</v>
      </c>
    </row>
    <row r="49" spans="1:4" ht="12.75">
      <c r="A49" s="1"/>
      <c r="B49" s="11">
        <v>272.8</v>
      </c>
      <c r="C49" s="7" t="s">
        <v>56</v>
      </c>
      <c r="D49" s="7" t="s">
        <v>35</v>
      </c>
    </row>
    <row r="50" spans="1:4" ht="12.75">
      <c r="A50" s="1"/>
      <c r="B50" s="11">
        <v>1062.68</v>
      </c>
      <c r="C50" s="7" t="s">
        <v>57</v>
      </c>
      <c r="D50" s="7" t="s">
        <v>35</v>
      </c>
    </row>
    <row r="51" spans="1:4" ht="12.75">
      <c r="A51" s="1"/>
      <c r="B51" s="11"/>
      <c r="C51" s="7"/>
      <c r="D51" s="7"/>
    </row>
    <row r="52" spans="1:4" ht="12.75">
      <c r="A52" s="1"/>
      <c r="B52" s="11"/>
      <c r="C52" s="7"/>
      <c r="D52" s="7"/>
    </row>
    <row r="53" spans="1:4" ht="12.75">
      <c r="A53" s="1"/>
      <c r="B53" s="11"/>
      <c r="C53" s="7"/>
      <c r="D53" s="7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30" t="s">
        <v>6</v>
      </c>
      <c r="B56" s="26">
        <v>0</v>
      </c>
      <c r="C56" s="28"/>
      <c r="D56" s="28"/>
    </row>
    <row r="57" spans="1:4" ht="18" customHeight="1">
      <c r="A57" s="31"/>
      <c r="B57" s="27"/>
      <c r="C57" s="29"/>
      <c r="D57" s="29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24" t="s">
        <v>7</v>
      </c>
      <c r="B64" s="26">
        <v>0</v>
      </c>
      <c r="C64" s="28"/>
      <c r="D64" s="28"/>
    </row>
    <row r="65" spans="1:4" ht="12.75">
      <c r="A65" s="25"/>
      <c r="B65" s="27"/>
      <c r="C65" s="29"/>
      <c r="D65" s="29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5.75">
      <c r="A70" s="9" t="s">
        <v>33</v>
      </c>
      <c r="B70" s="10">
        <f>B24+B15</f>
        <v>1055120.01</v>
      </c>
      <c r="C70" s="9"/>
      <c r="D70" s="9"/>
    </row>
    <row r="71" ht="12.75">
      <c r="B71" s="3"/>
    </row>
    <row r="72" ht="12.75">
      <c r="B72" s="3"/>
    </row>
    <row r="73" spans="1:4" ht="15.75">
      <c r="A73" s="5" t="s">
        <v>8</v>
      </c>
      <c r="B73" s="3"/>
      <c r="C73" s="15" t="s">
        <v>10</v>
      </c>
      <c r="D73" s="15"/>
    </row>
    <row r="74" spans="1:4" ht="15.75">
      <c r="A74" s="4" t="s">
        <v>9</v>
      </c>
      <c r="B74" s="3"/>
      <c r="C74" s="32" t="s">
        <v>11</v>
      </c>
      <c r="D74" s="32"/>
    </row>
    <row r="75" ht="12.75">
      <c r="B75" s="3"/>
    </row>
    <row r="76" ht="12.75">
      <c r="B76" s="3"/>
    </row>
    <row r="77" ht="12.75">
      <c r="B77" s="3"/>
    </row>
    <row r="78" spans="2:4" ht="15.75">
      <c r="B78" s="3"/>
      <c r="C78" s="15" t="s">
        <v>12</v>
      </c>
      <c r="D78" s="15"/>
    </row>
    <row r="79" spans="2:4" ht="15.75">
      <c r="B79" s="3"/>
      <c r="C79" s="15" t="s">
        <v>13</v>
      </c>
      <c r="D79" s="1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6:A57"/>
    <mergeCell ref="B56:B57"/>
    <mergeCell ref="C56:C57"/>
    <mergeCell ref="D56:D57"/>
    <mergeCell ref="A64:A65"/>
    <mergeCell ref="B64:B65"/>
    <mergeCell ref="C64:C65"/>
    <mergeCell ref="D64:D65"/>
    <mergeCell ref="C73:D73"/>
    <mergeCell ref="C74:D74"/>
    <mergeCell ref="C78:D78"/>
    <mergeCell ref="C79:D7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6:G69"/>
  <sheetViews>
    <sheetView workbookViewId="0" topLeftCell="D1">
      <selection activeCell="L38" sqref="L38"/>
    </sheetView>
  </sheetViews>
  <sheetFormatPr defaultColWidth="9.140625" defaultRowHeight="12.75"/>
  <cols>
    <col min="4" max="4" width="34.57421875" style="0" customWidth="1"/>
    <col min="5" max="5" width="14.140625" style="0" customWidth="1"/>
    <col min="6" max="6" width="27.7109375" style="0" customWidth="1"/>
    <col min="7" max="7" width="24.28125" style="0" customWidth="1"/>
  </cols>
  <sheetData>
    <row r="6" spans="4:7" ht="15.75">
      <c r="D6" s="15" t="s">
        <v>14</v>
      </c>
      <c r="E6" s="15"/>
      <c r="F6" s="15"/>
      <c r="G6" s="15"/>
    </row>
    <row r="7" spans="4:7" ht="15.75">
      <c r="D7" s="15" t="s">
        <v>15</v>
      </c>
      <c r="E7" s="15"/>
      <c r="F7" s="15"/>
      <c r="G7" s="15"/>
    </row>
    <row r="12" spans="4:7" ht="12.75">
      <c r="D12" s="21" t="s">
        <v>0</v>
      </c>
      <c r="E12" s="21" t="s">
        <v>1</v>
      </c>
      <c r="F12" s="21" t="s">
        <v>2</v>
      </c>
      <c r="G12" s="21" t="s">
        <v>3</v>
      </c>
    </row>
    <row r="13" spans="4:7" ht="12.75">
      <c r="D13" s="22"/>
      <c r="E13" s="33"/>
      <c r="F13" s="22"/>
      <c r="G13" s="22"/>
    </row>
    <row r="14" spans="4:7" ht="12.75">
      <c r="D14" s="23"/>
      <c r="E14" s="34"/>
      <c r="F14" s="23"/>
      <c r="G14" s="23"/>
    </row>
    <row r="15" spans="4:7" ht="12.75">
      <c r="D15" s="24" t="s">
        <v>4</v>
      </c>
      <c r="E15" s="26">
        <f>E17</f>
        <v>284829</v>
      </c>
      <c r="F15" s="28"/>
      <c r="G15" s="28"/>
    </row>
    <row r="16" spans="4:7" ht="12.75">
      <c r="D16" s="25"/>
      <c r="E16" s="27"/>
      <c r="F16" s="29"/>
      <c r="G16" s="29"/>
    </row>
    <row r="17" spans="4:7" ht="25.5" customHeight="1">
      <c r="D17" s="1"/>
      <c r="E17" s="12">
        <v>284829</v>
      </c>
      <c r="F17" s="13" t="s">
        <v>16</v>
      </c>
      <c r="G17" s="6" t="s">
        <v>79</v>
      </c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24" t="s">
        <v>5</v>
      </c>
      <c r="E24" s="26">
        <f>E26+E27+E28+E29+E30+E31+E32+E33+E34+E35+E36+E37+E38+E39+E40+E41+E42+E43</f>
        <v>318691.03</v>
      </c>
      <c r="F24" s="28"/>
      <c r="G24" s="28"/>
    </row>
    <row r="25" spans="4:7" ht="12.75">
      <c r="D25" s="25"/>
      <c r="E25" s="27"/>
      <c r="F25" s="29"/>
      <c r="G25" s="29"/>
    </row>
    <row r="26" spans="4:7" ht="12.75">
      <c r="D26" s="1"/>
      <c r="E26" s="2">
        <v>16048.5</v>
      </c>
      <c r="F26" s="1" t="s">
        <v>61</v>
      </c>
      <c r="G26" s="1" t="s">
        <v>19</v>
      </c>
    </row>
    <row r="27" spans="4:7" ht="12.75">
      <c r="D27" s="1"/>
      <c r="E27" s="2">
        <v>123566.24</v>
      </c>
      <c r="F27" s="1" t="s">
        <v>62</v>
      </c>
      <c r="G27" s="1" t="s">
        <v>19</v>
      </c>
    </row>
    <row r="28" spans="4:7" ht="12.75">
      <c r="D28" s="1"/>
      <c r="E28" s="2">
        <v>43927.82</v>
      </c>
      <c r="F28" s="1" t="s">
        <v>63</v>
      </c>
      <c r="G28" s="1" t="s">
        <v>19</v>
      </c>
    </row>
    <row r="29" spans="4:7" ht="12.75">
      <c r="D29" s="1"/>
      <c r="E29" s="2">
        <v>2521.84</v>
      </c>
      <c r="F29" s="1" t="s">
        <v>64</v>
      </c>
      <c r="G29" s="1" t="s">
        <v>19</v>
      </c>
    </row>
    <row r="30" spans="4:7" ht="12.75">
      <c r="D30" s="1"/>
      <c r="E30" s="2">
        <v>6173.76</v>
      </c>
      <c r="F30" s="1" t="s">
        <v>65</v>
      </c>
      <c r="G30" s="1" t="s">
        <v>19</v>
      </c>
    </row>
    <row r="31" spans="4:7" ht="12.75">
      <c r="D31" s="1"/>
      <c r="E31" s="2">
        <v>72019.34</v>
      </c>
      <c r="F31" s="1" t="s">
        <v>66</v>
      </c>
      <c r="G31" s="1" t="s">
        <v>19</v>
      </c>
    </row>
    <row r="32" spans="4:7" ht="12.75">
      <c r="D32" s="1"/>
      <c r="E32" s="2">
        <v>1104.17</v>
      </c>
      <c r="F32" s="1" t="s">
        <v>67</v>
      </c>
      <c r="G32" s="1" t="s">
        <v>19</v>
      </c>
    </row>
    <row r="33" spans="4:7" ht="12.75">
      <c r="D33" s="1"/>
      <c r="E33" s="2">
        <v>369.51</v>
      </c>
      <c r="F33" s="1" t="s">
        <v>68</v>
      </c>
      <c r="G33" s="1" t="s">
        <v>19</v>
      </c>
    </row>
    <row r="34" spans="4:7" ht="12.75">
      <c r="D34" s="1"/>
      <c r="E34" s="2">
        <v>3109.65</v>
      </c>
      <c r="F34" s="1" t="s">
        <v>69</v>
      </c>
      <c r="G34" s="1" t="s">
        <v>19</v>
      </c>
    </row>
    <row r="35" spans="4:7" ht="12.75">
      <c r="D35" s="1"/>
      <c r="E35" s="2">
        <v>17354.11</v>
      </c>
      <c r="F35" s="1" t="s">
        <v>70</v>
      </c>
      <c r="G35" s="1" t="s">
        <v>19</v>
      </c>
    </row>
    <row r="36" spans="4:7" ht="12.75">
      <c r="D36" s="1"/>
      <c r="E36" s="2">
        <v>521.49</v>
      </c>
      <c r="F36" s="1" t="s">
        <v>71</v>
      </c>
      <c r="G36" s="1" t="s">
        <v>19</v>
      </c>
    </row>
    <row r="37" spans="4:7" ht="12.75">
      <c r="D37" s="1"/>
      <c r="E37" s="2">
        <v>9504.26</v>
      </c>
      <c r="F37" s="1" t="s">
        <v>72</v>
      </c>
      <c r="G37" s="1" t="s">
        <v>19</v>
      </c>
    </row>
    <row r="38" spans="4:7" ht="12.75">
      <c r="D38" s="1"/>
      <c r="E38" s="2">
        <v>13946.87</v>
      </c>
      <c r="F38" s="1" t="s">
        <v>73</v>
      </c>
      <c r="G38" s="1" t="s">
        <v>19</v>
      </c>
    </row>
    <row r="39" spans="4:7" ht="12.75">
      <c r="D39" s="1"/>
      <c r="E39" s="2">
        <v>5003.33</v>
      </c>
      <c r="F39" s="1" t="s">
        <v>74</v>
      </c>
      <c r="G39" s="1" t="s">
        <v>19</v>
      </c>
    </row>
    <row r="40" spans="4:7" ht="12.75">
      <c r="D40" s="1"/>
      <c r="E40" s="2">
        <v>62</v>
      </c>
      <c r="F40" s="1" t="s">
        <v>75</v>
      </c>
      <c r="G40" s="1" t="s">
        <v>19</v>
      </c>
    </row>
    <row r="41" spans="4:7" ht="12.75">
      <c r="D41" s="1"/>
      <c r="E41" s="2">
        <v>1903.14</v>
      </c>
      <c r="F41" s="1" t="s">
        <v>76</v>
      </c>
      <c r="G41" s="1" t="s">
        <v>19</v>
      </c>
    </row>
    <row r="42" spans="4:7" ht="12.75">
      <c r="D42" s="1"/>
      <c r="E42" s="2">
        <v>1300.15</v>
      </c>
      <c r="F42" s="1" t="s">
        <v>77</v>
      </c>
      <c r="G42" s="1" t="s">
        <v>19</v>
      </c>
    </row>
    <row r="43" spans="4:7" ht="12.75">
      <c r="D43" s="1"/>
      <c r="E43" s="2">
        <v>254.85</v>
      </c>
      <c r="F43" s="1" t="s">
        <v>78</v>
      </c>
      <c r="G43" s="1" t="s">
        <v>19</v>
      </c>
    </row>
    <row r="44" spans="4:7" ht="12.75">
      <c r="D44" s="1"/>
      <c r="E44" s="2"/>
      <c r="F44" s="1"/>
      <c r="G44" s="1"/>
    </row>
    <row r="45" spans="4:7" ht="12.75">
      <c r="D45" s="1"/>
      <c r="E45" s="2"/>
      <c r="F45" s="1"/>
      <c r="G45" s="1"/>
    </row>
    <row r="46" spans="4:7" ht="12.75">
      <c r="D46" s="30" t="s">
        <v>6</v>
      </c>
      <c r="E46" s="26">
        <v>0</v>
      </c>
      <c r="F46" s="28"/>
      <c r="G46" s="28"/>
    </row>
    <row r="47" spans="4:7" ht="18" customHeight="1">
      <c r="D47" s="31"/>
      <c r="E47" s="27"/>
      <c r="F47" s="29"/>
      <c r="G47" s="29"/>
    </row>
    <row r="48" spans="4:7" ht="12.75">
      <c r="D48" s="1"/>
      <c r="E48" s="2"/>
      <c r="F48" s="1"/>
      <c r="G48" s="1"/>
    </row>
    <row r="49" spans="4:7" ht="12.75">
      <c r="D49" s="1"/>
      <c r="E49" s="2"/>
      <c r="F49" s="1"/>
      <c r="G49" s="1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2.75">
      <c r="D53" s="1"/>
      <c r="E53" s="2"/>
      <c r="F53" s="1"/>
      <c r="G53" s="1"/>
    </row>
    <row r="54" spans="4:7" ht="12.75">
      <c r="D54" s="24" t="s">
        <v>7</v>
      </c>
      <c r="E54" s="26">
        <v>0</v>
      </c>
      <c r="F54" s="28"/>
      <c r="G54" s="28"/>
    </row>
    <row r="55" spans="4:7" ht="12.75">
      <c r="D55" s="25"/>
      <c r="E55" s="27"/>
      <c r="F55" s="29"/>
      <c r="G55" s="29"/>
    </row>
    <row r="56" spans="4:7" ht="12.75">
      <c r="D56" s="1"/>
      <c r="E56" s="2"/>
      <c r="F56" s="1"/>
      <c r="G56" s="1"/>
    </row>
    <row r="57" spans="4:7" ht="12.75">
      <c r="D57" s="1"/>
      <c r="E57" s="2"/>
      <c r="F57" s="1"/>
      <c r="G57" s="1"/>
    </row>
    <row r="58" spans="4:7" ht="12.75">
      <c r="D58" s="1"/>
      <c r="E58" s="2"/>
      <c r="F58" s="1"/>
      <c r="G58" s="1"/>
    </row>
    <row r="59" spans="4:7" ht="12.75">
      <c r="D59" s="1"/>
      <c r="E59" s="2"/>
      <c r="F59" s="1"/>
      <c r="G59" s="1"/>
    </row>
    <row r="60" spans="4:7" ht="15.75">
      <c r="D60" s="9" t="s">
        <v>33</v>
      </c>
      <c r="E60" s="10">
        <f>E24+E17</f>
        <v>603520.03</v>
      </c>
      <c r="F60" s="9"/>
      <c r="G60" s="9"/>
    </row>
    <row r="61" ht="12.75">
      <c r="E61" s="3"/>
    </row>
    <row r="62" ht="12.75">
      <c r="E62" s="3"/>
    </row>
    <row r="63" spans="4:7" ht="15.75">
      <c r="D63" s="5" t="s">
        <v>8</v>
      </c>
      <c r="E63" s="3"/>
      <c r="F63" s="15" t="s">
        <v>10</v>
      </c>
      <c r="G63" s="15"/>
    </row>
    <row r="64" spans="4:7" ht="15.75">
      <c r="D64" s="4" t="s">
        <v>9</v>
      </c>
      <c r="E64" s="3"/>
      <c r="F64" s="32" t="s">
        <v>11</v>
      </c>
      <c r="G64" s="32"/>
    </row>
    <row r="65" ht="12.75">
      <c r="E65" s="3"/>
    </row>
    <row r="66" ht="12.75">
      <c r="E66" s="3"/>
    </row>
    <row r="67" ht="12.75">
      <c r="E67" s="3"/>
    </row>
    <row r="68" spans="5:7" ht="15.75">
      <c r="E68" s="3"/>
      <c r="F68" s="15" t="s">
        <v>12</v>
      </c>
      <c r="G68" s="15"/>
    </row>
    <row r="69" spans="5:7" ht="15.75">
      <c r="E69" s="3"/>
      <c r="F69" s="15" t="s">
        <v>13</v>
      </c>
      <c r="G69" s="15"/>
    </row>
  </sheetData>
  <mergeCells count="26">
    <mergeCell ref="F63:G63"/>
    <mergeCell ref="F64:G64"/>
    <mergeCell ref="F68:G68"/>
    <mergeCell ref="F69:G69"/>
    <mergeCell ref="D54:D55"/>
    <mergeCell ref="E54:E55"/>
    <mergeCell ref="F54:F55"/>
    <mergeCell ref="G54:G55"/>
    <mergeCell ref="D46:D47"/>
    <mergeCell ref="E46:E47"/>
    <mergeCell ref="F46:F47"/>
    <mergeCell ref="G46:G47"/>
    <mergeCell ref="D24:D25"/>
    <mergeCell ref="E24:E25"/>
    <mergeCell ref="F24:F25"/>
    <mergeCell ref="G24:G25"/>
    <mergeCell ref="D15:D16"/>
    <mergeCell ref="E15:E16"/>
    <mergeCell ref="F15:F16"/>
    <mergeCell ref="G15:G16"/>
    <mergeCell ref="D6:G6"/>
    <mergeCell ref="D7:G7"/>
    <mergeCell ref="D12:D14"/>
    <mergeCell ref="E12:E14"/>
    <mergeCell ref="F12:F14"/>
    <mergeCell ref="G12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2012-03-09T07:00:26Z</dcterms:created>
  <dcterms:modified xsi:type="dcterms:W3CDTF">2012-05-03T08:51:47Z</dcterms:modified>
  <cp:category/>
  <cp:version/>
  <cp:contentType/>
  <cp:contentStatus/>
</cp:coreProperties>
</file>